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https://d.docs.live.net/83c83f450fb8d7f8/Christophs Aktienkurs/Youtube/Video XX - Zielrendite festlegen/"/>
    </mc:Choice>
  </mc:AlternateContent>
  <xr:revisionPtr revIDLastSave="63" documentId="8_{DCE7A91A-4B62-4B2C-9A80-B77C70A7079F}" xr6:coauthVersionLast="43" xr6:coauthVersionMax="43" xr10:uidLastSave="{2A950FFF-D49B-4016-9533-E83B78AA3326}"/>
  <bookViews>
    <workbookView xWindow="-120" yWindow="-120" windowWidth="29040" windowHeight="15840" xr2:uid="{D315E689-746B-48AD-BAE5-BFBC09E7BA6E}"/>
  </bookViews>
  <sheets>
    <sheet name="Zinsenzinseffekt" sheetId="1" r:id="rId1"/>
    <sheet name="Passives Einkomm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 l="1"/>
  <c r="C6" i="2" s="1"/>
  <c r="C8" i="2" s="1"/>
  <c r="G3" i="1"/>
  <c r="G4" i="1" s="1"/>
  <c r="F3" i="1"/>
  <c r="F4" i="1" s="1"/>
  <c r="E3" i="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D3" i="1"/>
  <c r="D4" i="1" s="1"/>
  <c r="C3" i="1"/>
  <c r="C4" i="1" s="1"/>
  <c r="B3" i="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G5" i="1" l="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F5" i="1"/>
  <c r="F6" i="1" s="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D5" i="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<sst xmlns="http://schemas.openxmlformats.org/spreadsheetml/2006/main" count="37" uniqueCount="22">
  <si>
    <t>Jahr</t>
  </si>
  <si>
    <t>Rendite p.a.</t>
  </si>
  <si>
    <t>Wähle dein Startkapital:</t>
  </si>
  <si>
    <t>€</t>
  </si>
  <si>
    <t>Wähle deine jährliche Sparrate</t>
  </si>
  <si>
    <t>bitte Portfoliowert eingeben</t>
  </si>
  <si>
    <t>bitte Dividendenrendite angeben</t>
  </si>
  <si>
    <t>%</t>
  </si>
  <si>
    <t>Dividendeneinkommen Brutto p.a.</t>
  </si>
  <si>
    <t>Dividendeneinkommen Brutto p.m.</t>
  </si>
  <si>
    <t>Dividendeneinkommen Netto*</t>
  </si>
  <si>
    <t>*Abzüglich 27,5% Kapitalertragssteuer  und Soli</t>
  </si>
  <si>
    <t>Onvista Festpreis Depot:</t>
  </si>
  <si>
    <t>Comdirect Depot:</t>
  </si>
  <si>
    <t>Consorsbank Depot:</t>
  </si>
  <si>
    <t>https://bit.ly/2HO74OC</t>
  </si>
  <si>
    <t>https://bit.ly/2OwBcOV</t>
  </si>
  <si>
    <t>https://bit.ly/2HVy91D</t>
  </si>
  <si>
    <t>*Bei den obigen Links handelt es sich um Affiliate bzw. Werbelinks. Wenn über diesen Link ein Depot eröffnet wird, erhalte ich dafür unter bestimmten Voraussetzungen eine kleine Provision. Dir entstehen dabei keinerlei Mehrkosten. Danke für Deine Unterstützung!</t>
  </si>
  <si>
    <t>Jetzt den ersten Schritt machen und kostenloses Wertpapierdepot eröffnen - meine Depotempfehlungen*:</t>
  </si>
  <si>
    <t>Consorsbank Young Trader:</t>
  </si>
  <si>
    <t>https://bit.ly/2U31Epl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</si>
</sst>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3" fontId="0" fillId="0" borderId="0" xfId="0" applyNumberFormat="1"/>
    <xf numFmtId="0" fontId="1" fillId="2" borderId="0" xfId="0" applyFont="1" applyFill="1"/>
    <xf numFmtId="3" fontId="1" fillId="2" borderId="0" xfId="0" applyNumberFormat="1" applyFont="1" applyFill="1"/>
    <xf numFmtId="0" fontId="0" fillId="0" borderId="1" xfId="0" applyBorder="1"/>
    <xf numFmtId="3" fontId="0" fillId="0" borderId="1" xfId="0" applyNumberFormat="1" applyBorder="1"/>
    <xf numFmtId="0" fontId="1" fillId="2" borderId="1" xfId="0" applyFont="1" applyFill="1" applyBorder="1"/>
    <xf numFmtId="3" fontId="1" fillId="2" borderId="1" xfId="0" applyNumberFormat="1" applyFont="1" applyFill="1" applyBorder="1"/>
    <xf numFmtId="0" fontId="1" fillId="0" borderId="1" xfId="0" applyFont="1" applyBorder="1" applyAlignment="1">
      <alignment horizontal="center" vertical="center"/>
    </xf>
    <xf numFmtId="0" fontId="0" fillId="3" borderId="0" xfId="0" applyFill="1"/>
    <xf numFmtId="0" fontId="1" fillId="0" borderId="1" xfId="0" applyFont="1" applyBorder="1"/>
    <xf numFmtId="9" fontId="1" fillId="0" borderId="1" xfId="0" applyNumberFormat="1" applyFont="1" applyBorder="1"/>
    <xf numFmtId="3" fontId="0" fillId="3" borderId="0" xfId="0" applyNumberFormat="1" applyFill="1"/>
    <xf numFmtId="0" fontId="1" fillId="0" borderId="0" xfId="0" applyFont="1"/>
    <xf numFmtId="0" fontId="2" fillId="0" borderId="0" xfId="0" applyFont="1" applyFill="1"/>
    <xf numFmtId="0" fontId="0" fillId="0" borderId="0" xfId="0" applyAlignment="1">
      <alignment wrapText="1"/>
    </xf>
    <xf numFmtId="0" fontId="1" fillId="4" borderId="0" xfId="0" applyFont="1" applyFill="1"/>
    <xf numFmtId="0" fontId="0" fillId="4" borderId="0" xfId="0" applyFill="1"/>
    <xf numFmtId="0" fontId="3" fillId="4" borderId="0" xfId="1" applyFill="1"/>
    <xf numFmtId="0" fontId="4" fillId="4" borderId="0" xfId="0" applyFont="1" applyFill="1" applyAlignment="1">
      <alignment horizontal="left" wrapText="1"/>
    </xf>
    <xf numFmtId="4" fontId="1" fillId="3" borderId="0" xfId="0" applyNumberFormat="1" applyFont="1" applyFill="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Zinseszinseffekt</a:t>
            </a:r>
            <a:r>
              <a:rPr lang="de-DE" baseline="0"/>
              <a:t> bei verschiedenen Renditen</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2%</c:v>
          </c:tx>
          <c:spPr>
            <a:ln w="28575" cap="rnd">
              <a:solidFill>
                <a:schemeClr val="accent1"/>
              </a:solidFill>
              <a:round/>
            </a:ln>
            <a:effectLst/>
          </c:spPr>
          <c:marker>
            <c:symbol val="none"/>
          </c:marker>
          <c:cat>
            <c:numRef>
              <c:f>Zinsenzinseffekt!$A$3:$A$28</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Zinsenzinseffekt!$B$3:$B$28</c:f>
              <c:numCache>
                <c:formatCode>#,##0</c:formatCode>
                <c:ptCount val="26"/>
                <c:pt idx="0">
                  <c:v>50000</c:v>
                </c:pt>
                <c:pt idx="1">
                  <c:v>53040</c:v>
                </c:pt>
                <c:pt idx="2">
                  <c:v>56140.800000000003</c:v>
                </c:pt>
                <c:pt idx="3">
                  <c:v>59303.616000000002</c:v>
                </c:pt>
                <c:pt idx="4">
                  <c:v>62529.688320000001</c:v>
                </c:pt>
                <c:pt idx="5">
                  <c:v>65820.282086399995</c:v>
                </c:pt>
                <c:pt idx="6">
                  <c:v>69176.687728128003</c:v>
                </c:pt>
                <c:pt idx="7">
                  <c:v>72600.221482690569</c:v>
                </c:pt>
                <c:pt idx="8">
                  <c:v>76092.22591234438</c:v>
                </c:pt>
                <c:pt idx="9">
                  <c:v>79654.070430591266</c:v>
                </c:pt>
                <c:pt idx="10">
                  <c:v>83287.151839203099</c:v>
                </c:pt>
                <c:pt idx="11">
                  <c:v>86992.894875987156</c:v>
                </c:pt>
                <c:pt idx="12">
                  <c:v>90772.752773506902</c:v>
                </c:pt>
                <c:pt idx="13">
                  <c:v>94628.207828977043</c:v>
                </c:pt>
                <c:pt idx="14">
                  <c:v>98560.771985556581</c:v>
                </c:pt>
                <c:pt idx="15">
                  <c:v>102571.98742526771</c:v>
                </c:pt>
                <c:pt idx="16">
                  <c:v>106663.42717377307</c:v>
                </c:pt>
                <c:pt idx="17">
                  <c:v>110836.69571724854</c:v>
                </c:pt>
                <c:pt idx="18">
                  <c:v>115093.42963159352</c:v>
                </c:pt>
                <c:pt idx="19">
                  <c:v>119435.29822422539</c:v>
                </c:pt>
                <c:pt idx="20">
                  <c:v>123864.00418870991</c:v>
                </c:pt>
                <c:pt idx="21">
                  <c:v>128381.2842724841</c:v>
                </c:pt>
                <c:pt idx="22">
                  <c:v>132988.90995793379</c:v>
                </c:pt>
                <c:pt idx="23">
                  <c:v>137688.68815709246</c:v>
                </c:pt>
                <c:pt idx="24">
                  <c:v>142482.46192023432</c:v>
                </c:pt>
                <c:pt idx="25">
                  <c:v>147372.11115863902</c:v>
                </c:pt>
              </c:numCache>
            </c:numRef>
          </c:val>
          <c:smooth val="0"/>
          <c:extLst>
            <c:ext xmlns:c16="http://schemas.microsoft.com/office/drawing/2014/chart" uri="{C3380CC4-5D6E-409C-BE32-E72D297353CC}">
              <c16:uniqueId val="{00000000-1B76-4F3A-82C4-FE39266B90F9}"/>
            </c:ext>
          </c:extLst>
        </c:ser>
        <c:ser>
          <c:idx val="1"/>
          <c:order val="1"/>
          <c:tx>
            <c:v>3%</c:v>
          </c:tx>
          <c:spPr>
            <a:ln w="28575" cap="rnd">
              <a:solidFill>
                <a:schemeClr val="accent2"/>
              </a:solidFill>
              <a:round/>
            </a:ln>
            <a:effectLst/>
          </c:spPr>
          <c:marker>
            <c:symbol val="none"/>
          </c:marker>
          <c:cat>
            <c:numRef>
              <c:f>Zinsenzinseffekt!$A$3:$A$28</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Zinsenzinseffekt!$C$3:$C$28</c:f>
              <c:numCache>
                <c:formatCode>#,##0</c:formatCode>
                <c:ptCount val="26"/>
                <c:pt idx="0">
                  <c:v>50000</c:v>
                </c:pt>
                <c:pt idx="1">
                  <c:v>53560</c:v>
                </c:pt>
                <c:pt idx="2">
                  <c:v>57226.8</c:v>
                </c:pt>
                <c:pt idx="3">
                  <c:v>61003.604000000007</c:v>
                </c:pt>
                <c:pt idx="4">
                  <c:v>64893.712120000011</c:v>
                </c:pt>
                <c:pt idx="5">
                  <c:v>68900.523483600016</c:v>
                </c:pt>
                <c:pt idx="6">
                  <c:v>73027.539188108014</c:v>
                </c:pt>
                <c:pt idx="7">
                  <c:v>77278.365363751262</c:v>
                </c:pt>
                <c:pt idx="8">
                  <c:v>81656.716324663808</c:v>
                </c:pt>
                <c:pt idx="9">
                  <c:v>86166.417814403729</c:v>
                </c:pt>
                <c:pt idx="10">
                  <c:v>90811.410348835838</c:v>
                </c:pt>
                <c:pt idx="11">
                  <c:v>95595.75265930091</c:v>
                </c:pt>
                <c:pt idx="12">
                  <c:v>100523.62523907993</c:v>
                </c:pt>
                <c:pt idx="13">
                  <c:v>105599.33399625233</c:v>
                </c:pt>
                <c:pt idx="14">
                  <c:v>110827.31401613991</c:v>
                </c:pt>
                <c:pt idx="15">
                  <c:v>116212.13343662411</c:v>
                </c:pt>
                <c:pt idx="16">
                  <c:v>121758.49743972284</c:v>
                </c:pt>
                <c:pt idx="17">
                  <c:v>127471.25236291453</c:v>
                </c:pt>
                <c:pt idx="18">
                  <c:v>133355.38993380195</c:v>
                </c:pt>
                <c:pt idx="19">
                  <c:v>139416.05163181602</c:v>
                </c:pt>
                <c:pt idx="20">
                  <c:v>145658.53318077049</c:v>
                </c:pt>
                <c:pt idx="21">
                  <c:v>152088.28917619362</c:v>
                </c:pt>
                <c:pt idx="22">
                  <c:v>158710.93785147942</c:v>
                </c:pt>
                <c:pt idx="23">
                  <c:v>165532.2659870238</c:v>
                </c:pt>
                <c:pt idx="24">
                  <c:v>172558.23396663452</c:v>
                </c:pt>
                <c:pt idx="25">
                  <c:v>179794.98098563356</c:v>
                </c:pt>
              </c:numCache>
            </c:numRef>
          </c:val>
          <c:smooth val="0"/>
          <c:extLst>
            <c:ext xmlns:c16="http://schemas.microsoft.com/office/drawing/2014/chart" uri="{C3380CC4-5D6E-409C-BE32-E72D297353CC}">
              <c16:uniqueId val="{00000001-1B76-4F3A-82C4-FE39266B90F9}"/>
            </c:ext>
          </c:extLst>
        </c:ser>
        <c:ser>
          <c:idx val="2"/>
          <c:order val="2"/>
          <c:tx>
            <c:v>5%</c:v>
          </c:tx>
          <c:spPr>
            <a:ln w="28575" cap="rnd">
              <a:solidFill>
                <a:schemeClr val="accent3"/>
              </a:solidFill>
              <a:round/>
            </a:ln>
            <a:effectLst/>
          </c:spPr>
          <c:marker>
            <c:symbol val="none"/>
          </c:marker>
          <c:cat>
            <c:numRef>
              <c:f>Zinsenzinseffekt!$A$3:$A$28</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Zinsenzinseffekt!$D$3:$D$28</c:f>
              <c:numCache>
                <c:formatCode>#,##0</c:formatCode>
                <c:ptCount val="26"/>
                <c:pt idx="0">
                  <c:v>50000</c:v>
                </c:pt>
                <c:pt idx="1">
                  <c:v>54600</c:v>
                </c:pt>
                <c:pt idx="2">
                  <c:v>59430</c:v>
                </c:pt>
                <c:pt idx="3">
                  <c:v>64501.5</c:v>
                </c:pt>
                <c:pt idx="4">
                  <c:v>69826.574999999997</c:v>
                </c:pt>
                <c:pt idx="5">
                  <c:v>75417.903749999998</c:v>
                </c:pt>
                <c:pt idx="6">
                  <c:v>81288.798937500003</c:v>
                </c:pt>
                <c:pt idx="7">
                  <c:v>87453.238884375009</c:v>
                </c:pt>
                <c:pt idx="8">
                  <c:v>93925.90082859376</c:v>
                </c:pt>
                <c:pt idx="9">
                  <c:v>100722.19587002345</c:v>
                </c:pt>
                <c:pt idx="10">
                  <c:v>107858.30566352463</c:v>
                </c:pt>
                <c:pt idx="11">
                  <c:v>115351.22094670087</c:v>
                </c:pt>
                <c:pt idx="12">
                  <c:v>123218.78199403592</c:v>
                </c:pt>
                <c:pt idx="13">
                  <c:v>131479.72109373772</c:v>
                </c:pt>
                <c:pt idx="14">
                  <c:v>140153.70714842461</c:v>
                </c:pt>
                <c:pt idx="15">
                  <c:v>149261.39250584584</c:v>
                </c:pt>
                <c:pt idx="16">
                  <c:v>158824.46213113813</c:v>
                </c:pt>
                <c:pt idx="17">
                  <c:v>168865.68523769506</c:v>
                </c:pt>
                <c:pt idx="18">
                  <c:v>179408.96949957981</c:v>
                </c:pt>
                <c:pt idx="19">
                  <c:v>190479.4179745588</c:v>
                </c:pt>
                <c:pt idx="20">
                  <c:v>202103.38887328675</c:v>
                </c:pt>
                <c:pt idx="21">
                  <c:v>214308.55831695109</c:v>
                </c:pt>
                <c:pt idx="22">
                  <c:v>227123.98623279866</c:v>
                </c:pt>
                <c:pt idx="23">
                  <c:v>240580.1855444386</c:v>
                </c:pt>
                <c:pt idx="24">
                  <c:v>254709.19482166055</c:v>
                </c:pt>
                <c:pt idx="25">
                  <c:v>269544.65456274361</c:v>
                </c:pt>
              </c:numCache>
            </c:numRef>
          </c:val>
          <c:smooth val="0"/>
          <c:extLst>
            <c:ext xmlns:c16="http://schemas.microsoft.com/office/drawing/2014/chart" uri="{C3380CC4-5D6E-409C-BE32-E72D297353CC}">
              <c16:uniqueId val="{00000002-1B76-4F3A-82C4-FE39266B90F9}"/>
            </c:ext>
          </c:extLst>
        </c:ser>
        <c:ser>
          <c:idx val="3"/>
          <c:order val="3"/>
          <c:tx>
            <c:v>10%</c:v>
          </c:tx>
          <c:spPr>
            <a:ln w="28575" cap="rnd">
              <a:solidFill>
                <a:schemeClr val="accent4"/>
              </a:solidFill>
              <a:round/>
            </a:ln>
            <a:effectLst/>
          </c:spPr>
          <c:marker>
            <c:symbol val="none"/>
          </c:marker>
          <c:cat>
            <c:numRef>
              <c:f>Zinsenzinseffekt!$A$3:$A$28</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Zinsenzinseffekt!$E$3:$E$28</c:f>
              <c:numCache>
                <c:formatCode>#,##0</c:formatCode>
                <c:ptCount val="26"/>
                <c:pt idx="0">
                  <c:v>50000</c:v>
                </c:pt>
                <c:pt idx="1">
                  <c:v>57200.000000000007</c:v>
                </c:pt>
                <c:pt idx="2">
                  <c:v>65120.000000000015</c:v>
                </c:pt>
                <c:pt idx="3">
                  <c:v>73832.000000000029</c:v>
                </c:pt>
                <c:pt idx="4">
                  <c:v>83415.200000000041</c:v>
                </c:pt>
                <c:pt idx="5">
                  <c:v>93956.720000000059</c:v>
                </c:pt>
                <c:pt idx="6">
                  <c:v>105552.39200000008</c:v>
                </c:pt>
                <c:pt idx="7">
                  <c:v>118307.63120000009</c:v>
                </c:pt>
                <c:pt idx="8">
                  <c:v>132338.39432000011</c:v>
                </c:pt>
                <c:pt idx="9">
                  <c:v>147772.23375200015</c:v>
                </c:pt>
                <c:pt idx="10">
                  <c:v>164749.45712720018</c:v>
                </c:pt>
                <c:pt idx="11">
                  <c:v>183424.40283992022</c:v>
                </c:pt>
                <c:pt idx="12">
                  <c:v>203966.84312391226</c:v>
                </c:pt>
                <c:pt idx="13">
                  <c:v>226563.5274363035</c:v>
                </c:pt>
                <c:pt idx="14">
                  <c:v>251419.88017993385</c:v>
                </c:pt>
                <c:pt idx="15">
                  <c:v>278761.86819792725</c:v>
                </c:pt>
                <c:pt idx="16">
                  <c:v>308838.05501771998</c:v>
                </c:pt>
                <c:pt idx="17">
                  <c:v>341921.86051949201</c:v>
                </c:pt>
                <c:pt idx="18">
                  <c:v>378314.04657144123</c:v>
                </c:pt>
                <c:pt idx="19">
                  <c:v>418345.45122858539</c:v>
                </c:pt>
                <c:pt idx="20">
                  <c:v>462379.99635144399</c:v>
                </c:pt>
                <c:pt idx="21">
                  <c:v>510817.99598658842</c:v>
                </c:pt>
                <c:pt idx="22">
                  <c:v>564099.79558524734</c:v>
                </c:pt>
                <c:pt idx="23">
                  <c:v>622709.77514377213</c:v>
                </c:pt>
                <c:pt idx="24">
                  <c:v>687180.75265814934</c:v>
                </c:pt>
                <c:pt idx="25">
                  <c:v>758098.82792396436</c:v>
                </c:pt>
              </c:numCache>
            </c:numRef>
          </c:val>
          <c:smooth val="0"/>
          <c:extLst>
            <c:ext xmlns:c16="http://schemas.microsoft.com/office/drawing/2014/chart" uri="{C3380CC4-5D6E-409C-BE32-E72D297353CC}">
              <c16:uniqueId val="{00000003-1B76-4F3A-82C4-FE39266B90F9}"/>
            </c:ext>
          </c:extLst>
        </c:ser>
        <c:ser>
          <c:idx val="4"/>
          <c:order val="4"/>
          <c:tx>
            <c:v>12%</c:v>
          </c:tx>
          <c:spPr>
            <a:ln w="28575" cap="rnd">
              <a:solidFill>
                <a:schemeClr val="accent5"/>
              </a:solidFill>
              <a:round/>
            </a:ln>
            <a:effectLst/>
          </c:spPr>
          <c:marker>
            <c:symbol val="none"/>
          </c:marker>
          <c:cat>
            <c:numRef>
              <c:f>Zinsenzinseffekt!$A$3:$A$28</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Zinsenzinseffekt!$F$3:$F$28</c:f>
              <c:numCache>
                <c:formatCode>#,##0</c:formatCode>
                <c:ptCount val="26"/>
                <c:pt idx="0">
                  <c:v>50000</c:v>
                </c:pt>
                <c:pt idx="1">
                  <c:v>58240.000000000007</c:v>
                </c:pt>
                <c:pt idx="2">
                  <c:v>67468.800000000017</c:v>
                </c:pt>
                <c:pt idx="3">
                  <c:v>77805.056000000026</c:v>
                </c:pt>
                <c:pt idx="4">
                  <c:v>89381.662720000037</c:v>
                </c:pt>
                <c:pt idx="5">
                  <c:v>102347.46224640006</c:v>
                </c:pt>
                <c:pt idx="6">
                  <c:v>116869.15771596807</c:v>
                </c:pt>
                <c:pt idx="7">
                  <c:v>133133.45664188426</c:v>
                </c:pt>
                <c:pt idx="8">
                  <c:v>151349.47143891038</c:v>
                </c:pt>
                <c:pt idx="9">
                  <c:v>171751.40801157962</c:v>
                </c:pt>
                <c:pt idx="10">
                  <c:v>194601.5769729692</c:v>
                </c:pt>
                <c:pt idx="11">
                  <c:v>220193.76620972552</c:v>
                </c:pt>
                <c:pt idx="12">
                  <c:v>248857.0181548926</c:v>
                </c:pt>
                <c:pt idx="13">
                  <c:v>280959.86033347977</c:v>
                </c:pt>
                <c:pt idx="14">
                  <c:v>316915.04357349739</c:v>
                </c:pt>
                <c:pt idx="15">
                  <c:v>357184.84880231711</c:v>
                </c:pt>
                <c:pt idx="16">
                  <c:v>402287.03065859521</c:v>
                </c:pt>
                <c:pt idx="17">
                  <c:v>452801.47433762666</c:v>
                </c:pt>
                <c:pt idx="18">
                  <c:v>509377.65125814191</c:v>
                </c:pt>
                <c:pt idx="19">
                  <c:v>572742.96940911899</c:v>
                </c:pt>
                <c:pt idx="20">
                  <c:v>643712.1257382133</c:v>
                </c:pt>
                <c:pt idx="21">
                  <c:v>723197.58082679892</c:v>
                </c:pt>
                <c:pt idx="22">
                  <c:v>812221.29052601487</c:v>
                </c:pt>
                <c:pt idx="23">
                  <c:v>911927.8453891367</c:v>
                </c:pt>
                <c:pt idx="24">
                  <c:v>1023599.1868358332</c:v>
                </c:pt>
                <c:pt idx="25">
                  <c:v>1148671.0892561334</c:v>
                </c:pt>
              </c:numCache>
            </c:numRef>
          </c:val>
          <c:smooth val="0"/>
          <c:extLst>
            <c:ext xmlns:c16="http://schemas.microsoft.com/office/drawing/2014/chart" uri="{C3380CC4-5D6E-409C-BE32-E72D297353CC}">
              <c16:uniqueId val="{00000004-1B76-4F3A-82C4-FE39266B90F9}"/>
            </c:ext>
          </c:extLst>
        </c:ser>
        <c:ser>
          <c:idx val="5"/>
          <c:order val="5"/>
          <c:tx>
            <c:v>15%</c:v>
          </c:tx>
          <c:spPr>
            <a:ln w="28575" cap="rnd">
              <a:solidFill>
                <a:schemeClr val="accent6"/>
              </a:solidFill>
              <a:round/>
            </a:ln>
            <a:effectLst/>
          </c:spPr>
          <c:marker>
            <c:symbol val="none"/>
          </c:marker>
          <c:cat>
            <c:numRef>
              <c:f>Zinsenzinseffekt!$A$3:$A$28</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Zinsenzinseffekt!$G$3:$G$28</c:f>
              <c:numCache>
                <c:formatCode>#,##0</c:formatCode>
                <c:ptCount val="26"/>
                <c:pt idx="0">
                  <c:v>50000</c:v>
                </c:pt>
                <c:pt idx="1">
                  <c:v>59799.999999999993</c:v>
                </c:pt>
                <c:pt idx="2">
                  <c:v>71069.999999999985</c:v>
                </c:pt>
                <c:pt idx="3">
                  <c:v>84030.499999999971</c:v>
                </c:pt>
                <c:pt idx="4">
                  <c:v>98935.074999999953</c:v>
                </c:pt>
                <c:pt idx="5">
                  <c:v>116075.33624999993</c:v>
                </c:pt>
                <c:pt idx="6">
                  <c:v>135786.63668749991</c:v>
                </c:pt>
                <c:pt idx="7">
                  <c:v>158454.63219062489</c:v>
                </c:pt>
                <c:pt idx="8">
                  <c:v>184522.82701921862</c:v>
                </c:pt>
                <c:pt idx="9">
                  <c:v>214501.25107210138</c:v>
                </c:pt>
                <c:pt idx="10">
                  <c:v>248976.43873291658</c:v>
                </c:pt>
                <c:pt idx="11">
                  <c:v>288622.90454285406</c:v>
                </c:pt>
                <c:pt idx="12">
                  <c:v>334216.34022428212</c:v>
                </c:pt>
                <c:pt idx="13">
                  <c:v>386648.7912579244</c:v>
                </c:pt>
                <c:pt idx="14">
                  <c:v>446946.10994661303</c:v>
                </c:pt>
                <c:pt idx="15">
                  <c:v>516288.02643860492</c:v>
                </c:pt>
                <c:pt idx="16">
                  <c:v>596031.23040439561</c:v>
                </c:pt>
                <c:pt idx="17">
                  <c:v>687735.91496505495</c:v>
                </c:pt>
                <c:pt idx="18">
                  <c:v>793196.30220981315</c:v>
                </c:pt>
                <c:pt idx="19">
                  <c:v>914475.747541285</c:v>
                </c:pt>
                <c:pt idx="20">
                  <c:v>1053947.1096724777</c:v>
                </c:pt>
                <c:pt idx="21">
                  <c:v>1214339.1761233492</c:v>
                </c:pt>
                <c:pt idx="22">
                  <c:v>1398790.0525418515</c:v>
                </c:pt>
                <c:pt idx="23">
                  <c:v>1610908.5604231292</c:v>
                </c:pt>
                <c:pt idx="24">
                  <c:v>1854844.8444865984</c:v>
                </c:pt>
                <c:pt idx="25">
                  <c:v>2135371.5711595882</c:v>
                </c:pt>
              </c:numCache>
            </c:numRef>
          </c:val>
          <c:smooth val="0"/>
          <c:extLst>
            <c:ext xmlns:c16="http://schemas.microsoft.com/office/drawing/2014/chart" uri="{C3380CC4-5D6E-409C-BE32-E72D297353CC}">
              <c16:uniqueId val="{00000005-1B76-4F3A-82C4-FE39266B90F9}"/>
            </c:ext>
          </c:extLst>
        </c:ser>
        <c:dLbls>
          <c:showLegendKey val="0"/>
          <c:showVal val="0"/>
          <c:showCatName val="0"/>
          <c:showSerName val="0"/>
          <c:showPercent val="0"/>
          <c:showBubbleSize val="0"/>
        </c:dLbls>
        <c:smooth val="0"/>
        <c:axId val="369689552"/>
        <c:axId val="361773880"/>
      </c:lineChart>
      <c:catAx>
        <c:axId val="36968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61773880"/>
        <c:crosses val="autoZero"/>
        <c:auto val="1"/>
        <c:lblAlgn val="ctr"/>
        <c:lblOffset val="100"/>
        <c:noMultiLvlLbl val="0"/>
      </c:catAx>
      <c:valAx>
        <c:axId val="361773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6968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761242</xdr:colOff>
      <xdr:row>4</xdr:row>
      <xdr:rowOff>186204</xdr:rowOff>
    </xdr:from>
    <xdr:to>
      <xdr:col>15</xdr:col>
      <xdr:colOff>216018</xdr:colOff>
      <xdr:row>22</xdr:row>
      <xdr:rowOff>56796</xdr:rowOff>
    </xdr:to>
    <xdr:graphicFrame macro="">
      <xdr:nvGraphicFramePr>
        <xdr:cNvPr id="3" name="Diagramm 2">
          <a:extLst>
            <a:ext uri="{FF2B5EF4-FFF2-40B4-BE49-F238E27FC236}">
              <a16:creationId xmlns:a16="http://schemas.microsoft.com/office/drawing/2014/main" id="{357066C0-9A69-43EF-BB06-546CEC6F0D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579783</xdr:colOff>
      <xdr:row>0</xdr:row>
      <xdr:rowOff>64769</xdr:rowOff>
    </xdr:from>
    <xdr:to>
      <xdr:col>15</xdr:col>
      <xdr:colOff>699659</xdr:colOff>
      <xdr:row>3</xdr:row>
      <xdr:rowOff>190202</xdr:rowOff>
    </xdr:to>
    <xdr:pic>
      <xdr:nvPicPr>
        <xdr:cNvPr id="5" name="Grafik 4">
          <a:extLst>
            <a:ext uri="{FF2B5EF4-FFF2-40B4-BE49-F238E27FC236}">
              <a16:creationId xmlns:a16="http://schemas.microsoft.com/office/drawing/2014/main" id="{085051F8-5B1F-4D46-B605-91246D9A0A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89435" y="64769"/>
          <a:ext cx="3167876" cy="696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78827</xdr:colOff>
      <xdr:row>10</xdr:row>
      <xdr:rowOff>177363</xdr:rowOff>
    </xdr:from>
    <xdr:to>
      <xdr:col>2</xdr:col>
      <xdr:colOff>415479</xdr:colOff>
      <xdr:row>14</xdr:row>
      <xdr:rowOff>112296</xdr:rowOff>
    </xdr:to>
    <xdr:pic>
      <xdr:nvPicPr>
        <xdr:cNvPr id="2" name="Grafik 1">
          <a:extLst>
            <a:ext uri="{FF2B5EF4-FFF2-40B4-BE49-F238E27FC236}">
              <a16:creationId xmlns:a16="http://schemas.microsoft.com/office/drawing/2014/main" id="{A5CDE11F-608C-4FAE-93D1-43F891FE72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103" y="2246587"/>
          <a:ext cx="3167876" cy="6969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2HO74OC" TargetMode="External"/><Relationship Id="rId2" Type="http://schemas.openxmlformats.org/officeDocument/2006/relationships/hyperlink" Target="https://bit.ly/2HVy91D" TargetMode="External"/><Relationship Id="rId1" Type="http://schemas.openxmlformats.org/officeDocument/2006/relationships/hyperlink" Target="https://bit.ly/2OwBc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bit.ly/2U31Ep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bit.ly/2HO74OC" TargetMode="External"/><Relationship Id="rId2" Type="http://schemas.openxmlformats.org/officeDocument/2006/relationships/hyperlink" Target="https://bit.ly/2HVy91D" TargetMode="External"/><Relationship Id="rId1" Type="http://schemas.openxmlformats.org/officeDocument/2006/relationships/hyperlink" Target="https://bit.ly/2OwBcOV" TargetMode="External"/><Relationship Id="rId5" Type="http://schemas.openxmlformats.org/officeDocument/2006/relationships/drawing" Target="../drawings/drawing2.xml"/><Relationship Id="rId4" Type="http://schemas.openxmlformats.org/officeDocument/2006/relationships/hyperlink" Target="https://bit.ly/2U31E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49967-6E84-4DBD-B781-8A48087FCEB3}">
  <dimension ref="A1:P31"/>
  <sheetViews>
    <sheetView tabSelected="1" zoomScale="115" zoomScaleNormal="115" workbookViewId="0">
      <selection activeCell="K2" sqref="K2"/>
    </sheetView>
  </sheetViews>
  <sheetFormatPr baseColWidth="10" defaultRowHeight="15" x14ac:dyDescent="0.25"/>
  <cols>
    <col min="1" max="1" width="5.85546875" customWidth="1"/>
    <col min="10" max="10" width="18.42578125" customWidth="1"/>
    <col min="11" max="11" width="24" customWidth="1"/>
  </cols>
  <sheetData>
    <row r="1" spans="1:12" x14ac:dyDescent="0.25">
      <c r="A1" s="4"/>
      <c r="B1" s="8" t="s">
        <v>1</v>
      </c>
      <c r="C1" s="8"/>
      <c r="D1" s="8"/>
      <c r="E1" s="8"/>
      <c r="F1" s="8"/>
      <c r="G1" s="8"/>
    </row>
    <row r="2" spans="1:12" x14ac:dyDescent="0.25">
      <c r="A2" s="10" t="s">
        <v>0</v>
      </c>
      <c r="B2" s="11">
        <v>0.02</v>
      </c>
      <c r="C2" s="11">
        <v>0.03</v>
      </c>
      <c r="D2" s="11">
        <v>0.05</v>
      </c>
      <c r="E2" s="11">
        <v>0.1</v>
      </c>
      <c r="F2" s="11">
        <v>0.12</v>
      </c>
      <c r="G2" s="11">
        <v>0.15</v>
      </c>
      <c r="I2" s="13" t="s">
        <v>2</v>
      </c>
      <c r="J2" s="13"/>
      <c r="K2" s="20">
        <v>50000</v>
      </c>
      <c r="L2" t="s">
        <v>3</v>
      </c>
    </row>
    <row r="3" spans="1:12" x14ac:dyDescent="0.25">
      <c r="A3" s="10">
        <v>0</v>
      </c>
      <c r="B3" s="5">
        <f>$K$2</f>
        <v>50000</v>
      </c>
      <c r="C3" s="5">
        <f>$K$2</f>
        <v>50000</v>
      </c>
      <c r="D3" s="5">
        <f>$K$2</f>
        <v>50000</v>
      </c>
      <c r="E3" s="5">
        <f>$K$2</f>
        <v>50000</v>
      </c>
      <c r="F3" s="5">
        <f>$K$2</f>
        <v>50000</v>
      </c>
      <c r="G3" s="5">
        <f>$K$2</f>
        <v>50000</v>
      </c>
      <c r="I3" s="13" t="s">
        <v>4</v>
      </c>
      <c r="J3" s="13"/>
      <c r="K3" s="20">
        <v>2000</v>
      </c>
      <c r="L3" t="s">
        <v>3</v>
      </c>
    </row>
    <row r="4" spans="1:12" x14ac:dyDescent="0.25">
      <c r="A4" s="10">
        <v>1</v>
      </c>
      <c r="B4" s="5">
        <f t="shared" ref="B4" si="0">(B3+$K$3)*(1+B$2)</f>
        <v>53040</v>
      </c>
      <c r="C4" s="5">
        <f t="shared" ref="C4" si="1">(C3+$K$3)*(1+C$2)</f>
        <v>53560</v>
      </c>
      <c r="D4" s="5">
        <f t="shared" ref="D4" si="2">(D3+$K$3)*(1+D$2)</f>
        <v>54600</v>
      </c>
      <c r="E4" s="5">
        <f t="shared" ref="E4" si="3">(E3+$K$3)*(1+E$2)</f>
        <v>57200.000000000007</v>
      </c>
      <c r="F4" s="5">
        <f t="shared" ref="F4" si="4">(F3+$K$3)*(1+F$2)</f>
        <v>58240.000000000007</v>
      </c>
      <c r="G4" s="5">
        <f t="shared" ref="G4" si="5">(G3+$K$3)*(1+G$2)</f>
        <v>59799.999999999993</v>
      </c>
    </row>
    <row r="5" spans="1:12" x14ac:dyDescent="0.25">
      <c r="A5" s="10">
        <v>2</v>
      </c>
      <c r="B5" s="5">
        <f t="shared" ref="B5:B28" si="6">(B4+$K$3)*(1+B$2)</f>
        <v>56140.800000000003</v>
      </c>
      <c r="C5" s="5">
        <f t="shared" ref="C5:C28" si="7">(C4+$K$3)*(1+C$2)</f>
        <v>57226.8</v>
      </c>
      <c r="D5" s="5">
        <f t="shared" ref="D5:D28" si="8">(D4+$K$3)*(1+D$2)</f>
        <v>59430</v>
      </c>
      <c r="E5" s="5">
        <f t="shared" ref="E5:E28" si="9">(E4+$K$3)*(1+E$2)</f>
        <v>65120.000000000015</v>
      </c>
      <c r="F5" s="5">
        <f t="shared" ref="F5:F28" si="10">(F4+$K$3)*(1+F$2)</f>
        <v>67468.800000000017</v>
      </c>
      <c r="G5" s="5">
        <f t="shared" ref="G5:G28" si="11">(G4+$K$3)*(1+G$2)</f>
        <v>71069.999999999985</v>
      </c>
    </row>
    <row r="6" spans="1:12" x14ac:dyDescent="0.25">
      <c r="A6" s="10">
        <v>3</v>
      </c>
      <c r="B6" s="5">
        <f t="shared" si="6"/>
        <v>59303.616000000002</v>
      </c>
      <c r="C6" s="5">
        <f t="shared" si="7"/>
        <v>61003.604000000007</v>
      </c>
      <c r="D6" s="5">
        <f t="shared" si="8"/>
        <v>64501.5</v>
      </c>
      <c r="E6" s="5">
        <f t="shared" si="9"/>
        <v>73832.000000000029</v>
      </c>
      <c r="F6" s="5">
        <f t="shared" si="10"/>
        <v>77805.056000000026</v>
      </c>
      <c r="G6" s="5">
        <f t="shared" si="11"/>
        <v>84030.499999999971</v>
      </c>
    </row>
    <row r="7" spans="1:12" x14ac:dyDescent="0.25">
      <c r="A7" s="10">
        <v>4</v>
      </c>
      <c r="B7" s="5">
        <f t="shared" si="6"/>
        <v>62529.688320000001</v>
      </c>
      <c r="C7" s="5">
        <f t="shared" si="7"/>
        <v>64893.712120000011</v>
      </c>
      <c r="D7" s="5">
        <f t="shared" si="8"/>
        <v>69826.574999999997</v>
      </c>
      <c r="E7" s="5">
        <f t="shared" si="9"/>
        <v>83415.200000000041</v>
      </c>
      <c r="F7" s="5">
        <f t="shared" si="10"/>
        <v>89381.662720000037</v>
      </c>
      <c r="G7" s="5">
        <f t="shared" si="11"/>
        <v>98935.074999999953</v>
      </c>
    </row>
    <row r="8" spans="1:12" x14ac:dyDescent="0.25">
      <c r="A8" s="10">
        <v>5</v>
      </c>
      <c r="B8" s="5">
        <f t="shared" si="6"/>
        <v>65820.282086399995</v>
      </c>
      <c r="C8" s="5">
        <f t="shared" si="7"/>
        <v>68900.523483600016</v>
      </c>
      <c r="D8" s="5">
        <f t="shared" si="8"/>
        <v>75417.903749999998</v>
      </c>
      <c r="E8" s="5">
        <f t="shared" si="9"/>
        <v>93956.720000000059</v>
      </c>
      <c r="F8" s="5">
        <f t="shared" si="10"/>
        <v>102347.46224640006</v>
      </c>
      <c r="G8" s="5">
        <f t="shared" si="11"/>
        <v>116075.33624999993</v>
      </c>
    </row>
    <row r="9" spans="1:12" x14ac:dyDescent="0.25">
      <c r="A9" s="10">
        <v>6</v>
      </c>
      <c r="B9" s="5">
        <f t="shared" si="6"/>
        <v>69176.687728128003</v>
      </c>
      <c r="C9" s="5">
        <f t="shared" si="7"/>
        <v>73027.539188108014</v>
      </c>
      <c r="D9" s="5">
        <f t="shared" si="8"/>
        <v>81288.798937500003</v>
      </c>
      <c r="E9" s="5">
        <f t="shared" si="9"/>
        <v>105552.39200000008</v>
      </c>
      <c r="F9" s="5">
        <f t="shared" si="10"/>
        <v>116869.15771596807</v>
      </c>
      <c r="G9" s="5">
        <f t="shared" si="11"/>
        <v>135786.63668749991</v>
      </c>
    </row>
    <row r="10" spans="1:12" x14ac:dyDescent="0.25">
      <c r="A10" s="10">
        <v>7</v>
      </c>
      <c r="B10" s="5">
        <f t="shared" si="6"/>
        <v>72600.221482690569</v>
      </c>
      <c r="C10" s="5">
        <f t="shared" si="7"/>
        <v>77278.365363751262</v>
      </c>
      <c r="D10" s="5">
        <f t="shared" si="8"/>
        <v>87453.238884375009</v>
      </c>
      <c r="E10" s="5">
        <f t="shared" si="9"/>
        <v>118307.63120000009</v>
      </c>
      <c r="F10" s="5">
        <f t="shared" si="10"/>
        <v>133133.45664188426</v>
      </c>
      <c r="G10" s="5">
        <f t="shared" si="11"/>
        <v>158454.63219062489</v>
      </c>
    </row>
    <row r="11" spans="1:12" x14ac:dyDescent="0.25">
      <c r="A11" s="10">
        <v>8</v>
      </c>
      <c r="B11" s="5">
        <f t="shared" si="6"/>
        <v>76092.22591234438</v>
      </c>
      <c r="C11" s="5">
        <f t="shared" si="7"/>
        <v>81656.716324663808</v>
      </c>
      <c r="D11" s="5">
        <f t="shared" si="8"/>
        <v>93925.90082859376</v>
      </c>
      <c r="E11" s="5">
        <f t="shared" si="9"/>
        <v>132338.39432000011</v>
      </c>
      <c r="F11" s="5">
        <f t="shared" si="10"/>
        <v>151349.47143891038</v>
      </c>
      <c r="G11" s="5">
        <f t="shared" si="11"/>
        <v>184522.82701921862</v>
      </c>
    </row>
    <row r="12" spans="1:12" x14ac:dyDescent="0.25">
      <c r="A12" s="10">
        <v>9</v>
      </c>
      <c r="B12" s="5">
        <f t="shared" si="6"/>
        <v>79654.070430591266</v>
      </c>
      <c r="C12" s="5">
        <f t="shared" si="7"/>
        <v>86166.417814403729</v>
      </c>
      <c r="D12" s="5">
        <f t="shared" si="8"/>
        <v>100722.19587002345</v>
      </c>
      <c r="E12" s="5">
        <f t="shared" si="9"/>
        <v>147772.23375200015</v>
      </c>
      <c r="F12" s="5">
        <f t="shared" si="10"/>
        <v>171751.40801157962</v>
      </c>
      <c r="G12" s="5">
        <f t="shared" si="11"/>
        <v>214501.25107210138</v>
      </c>
    </row>
    <row r="13" spans="1:12" x14ac:dyDescent="0.25">
      <c r="A13" s="10">
        <v>10</v>
      </c>
      <c r="B13" s="5">
        <f t="shared" si="6"/>
        <v>83287.151839203099</v>
      </c>
      <c r="C13" s="5">
        <f t="shared" si="7"/>
        <v>90811.410348835838</v>
      </c>
      <c r="D13" s="5">
        <f t="shared" si="8"/>
        <v>107858.30566352463</v>
      </c>
      <c r="E13" s="5">
        <f t="shared" si="9"/>
        <v>164749.45712720018</v>
      </c>
      <c r="F13" s="5">
        <f t="shared" si="10"/>
        <v>194601.5769729692</v>
      </c>
      <c r="G13" s="5">
        <f t="shared" si="11"/>
        <v>248976.43873291658</v>
      </c>
    </row>
    <row r="14" spans="1:12" x14ac:dyDescent="0.25">
      <c r="A14" s="10">
        <v>11</v>
      </c>
      <c r="B14" s="5">
        <f t="shared" si="6"/>
        <v>86992.894875987156</v>
      </c>
      <c r="C14" s="5">
        <f t="shared" si="7"/>
        <v>95595.75265930091</v>
      </c>
      <c r="D14" s="5">
        <f t="shared" si="8"/>
        <v>115351.22094670087</v>
      </c>
      <c r="E14" s="5">
        <f t="shared" si="9"/>
        <v>183424.40283992022</v>
      </c>
      <c r="F14" s="5">
        <f t="shared" si="10"/>
        <v>220193.76620972552</v>
      </c>
      <c r="G14" s="5">
        <f t="shared" si="11"/>
        <v>288622.90454285406</v>
      </c>
    </row>
    <row r="15" spans="1:12" x14ac:dyDescent="0.25">
      <c r="A15" s="10">
        <v>12</v>
      </c>
      <c r="B15" s="5">
        <f t="shared" si="6"/>
        <v>90772.752773506902</v>
      </c>
      <c r="C15" s="5">
        <f t="shared" si="7"/>
        <v>100523.62523907993</v>
      </c>
      <c r="D15" s="5">
        <f t="shared" si="8"/>
        <v>123218.78199403592</v>
      </c>
      <c r="E15" s="5">
        <f t="shared" si="9"/>
        <v>203966.84312391226</v>
      </c>
      <c r="F15" s="5">
        <f t="shared" si="10"/>
        <v>248857.0181548926</v>
      </c>
      <c r="G15" s="5">
        <f t="shared" si="11"/>
        <v>334216.34022428212</v>
      </c>
    </row>
    <row r="16" spans="1:12" x14ac:dyDescent="0.25">
      <c r="A16" s="10">
        <v>13</v>
      </c>
      <c r="B16" s="5">
        <f t="shared" si="6"/>
        <v>94628.207828977043</v>
      </c>
      <c r="C16" s="5">
        <f t="shared" si="7"/>
        <v>105599.33399625233</v>
      </c>
      <c r="D16" s="5">
        <f t="shared" si="8"/>
        <v>131479.72109373772</v>
      </c>
      <c r="E16" s="5">
        <f t="shared" si="9"/>
        <v>226563.5274363035</v>
      </c>
      <c r="F16" s="5">
        <f t="shared" si="10"/>
        <v>280959.86033347977</v>
      </c>
      <c r="G16" s="5">
        <f t="shared" si="11"/>
        <v>386648.7912579244</v>
      </c>
    </row>
    <row r="17" spans="1:16" x14ac:dyDescent="0.25">
      <c r="A17" s="10">
        <v>14</v>
      </c>
      <c r="B17" s="5">
        <f t="shared" si="6"/>
        <v>98560.771985556581</v>
      </c>
      <c r="C17" s="5">
        <f t="shared" si="7"/>
        <v>110827.31401613991</v>
      </c>
      <c r="D17" s="5">
        <f t="shared" si="8"/>
        <v>140153.70714842461</v>
      </c>
      <c r="E17" s="5">
        <f t="shared" si="9"/>
        <v>251419.88017993385</v>
      </c>
      <c r="F17" s="5">
        <f t="shared" si="10"/>
        <v>316915.04357349739</v>
      </c>
      <c r="G17" s="5">
        <f t="shared" si="11"/>
        <v>446946.10994661303</v>
      </c>
    </row>
    <row r="18" spans="1:16" x14ac:dyDescent="0.25">
      <c r="A18" s="10">
        <v>15</v>
      </c>
      <c r="B18" s="5">
        <f t="shared" si="6"/>
        <v>102571.98742526771</v>
      </c>
      <c r="C18" s="5">
        <f t="shared" si="7"/>
        <v>116212.13343662411</v>
      </c>
      <c r="D18" s="5">
        <f t="shared" si="8"/>
        <v>149261.39250584584</v>
      </c>
      <c r="E18" s="5">
        <f t="shared" si="9"/>
        <v>278761.86819792725</v>
      </c>
      <c r="F18" s="5">
        <f t="shared" si="10"/>
        <v>357184.84880231711</v>
      </c>
      <c r="G18" s="5">
        <f t="shared" si="11"/>
        <v>516288.02643860492</v>
      </c>
    </row>
    <row r="19" spans="1:16" x14ac:dyDescent="0.25">
      <c r="A19" s="10">
        <v>16</v>
      </c>
      <c r="B19" s="5">
        <f t="shared" si="6"/>
        <v>106663.42717377307</v>
      </c>
      <c r="C19" s="5">
        <f t="shared" si="7"/>
        <v>121758.49743972284</v>
      </c>
      <c r="D19" s="5">
        <f t="shared" si="8"/>
        <v>158824.46213113813</v>
      </c>
      <c r="E19" s="5">
        <f t="shared" si="9"/>
        <v>308838.05501771998</v>
      </c>
      <c r="F19" s="5">
        <f t="shared" si="10"/>
        <v>402287.03065859521</v>
      </c>
      <c r="G19" s="5">
        <f t="shared" si="11"/>
        <v>596031.23040439561</v>
      </c>
    </row>
    <row r="20" spans="1:16" x14ac:dyDescent="0.25">
      <c r="A20" s="10">
        <v>17</v>
      </c>
      <c r="B20" s="5">
        <f t="shared" si="6"/>
        <v>110836.69571724854</v>
      </c>
      <c r="C20" s="5">
        <f t="shared" si="7"/>
        <v>127471.25236291453</v>
      </c>
      <c r="D20" s="5">
        <f t="shared" si="8"/>
        <v>168865.68523769506</v>
      </c>
      <c r="E20" s="5">
        <f t="shared" si="9"/>
        <v>341921.86051949201</v>
      </c>
      <c r="F20" s="5">
        <f t="shared" si="10"/>
        <v>452801.47433762666</v>
      </c>
      <c r="G20" s="5">
        <f t="shared" si="11"/>
        <v>687735.91496505495</v>
      </c>
    </row>
    <row r="21" spans="1:16" x14ac:dyDescent="0.25">
      <c r="A21" s="10">
        <v>18</v>
      </c>
      <c r="B21" s="5">
        <f t="shared" si="6"/>
        <v>115093.42963159352</v>
      </c>
      <c r="C21" s="5">
        <f t="shared" si="7"/>
        <v>133355.38993380195</v>
      </c>
      <c r="D21" s="5">
        <f t="shared" si="8"/>
        <v>179408.96949957981</v>
      </c>
      <c r="E21" s="5">
        <f t="shared" si="9"/>
        <v>378314.04657144123</v>
      </c>
      <c r="F21" s="5">
        <f t="shared" si="10"/>
        <v>509377.65125814191</v>
      </c>
      <c r="G21" s="5">
        <f t="shared" si="11"/>
        <v>793196.30220981315</v>
      </c>
    </row>
    <row r="22" spans="1:16" x14ac:dyDescent="0.25">
      <c r="A22" s="10">
        <v>19</v>
      </c>
      <c r="B22" s="5">
        <f t="shared" si="6"/>
        <v>119435.29822422539</v>
      </c>
      <c r="C22" s="5">
        <f t="shared" si="7"/>
        <v>139416.05163181602</v>
      </c>
      <c r="D22" s="5">
        <f t="shared" si="8"/>
        <v>190479.4179745588</v>
      </c>
      <c r="E22" s="5">
        <f t="shared" si="9"/>
        <v>418345.45122858539</v>
      </c>
      <c r="F22" s="5">
        <f t="shared" si="10"/>
        <v>572742.96940911899</v>
      </c>
      <c r="G22" s="5">
        <f t="shared" si="11"/>
        <v>914475.747541285</v>
      </c>
    </row>
    <row r="23" spans="1:16" x14ac:dyDescent="0.25">
      <c r="A23" s="10">
        <v>20</v>
      </c>
      <c r="B23" s="5">
        <f t="shared" si="6"/>
        <v>123864.00418870991</v>
      </c>
      <c r="C23" s="5">
        <f t="shared" si="7"/>
        <v>145658.53318077049</v>
      </c>
      <c r="D23" s="5">
        <f t="shared" si="8"/>
        <v>202103.38887328675</v>
      </c>
      <c r="E23" s="5">
        <f t="shared" si="9"/>
        <v>462379.99635144399</v>
      </c>
      <c r="F23" s="5">
        <f t="shared" si="10"/>
        <v>643712.1257382133</v>
      </c>
      <c r="G23" s="5">
        <f t="shared" si="11"/>
        <v>1053947.1096724777</v>
      </c>
    </row>
    <row r="24" spans="1:16" x14ac:dyDescent="0.25">
      <c r="A24" s="10">
        <v>21</v>
      </c>
      <c r="B24" s="5">
        <f t="shared" si="6"/>
        <v>128381.2842724841</v>
      </c>
      <c r="C24" s="5">
        <f t="shared" si="7"/>
        <v>152088.28917619362</v>
      </c>
      <c r="D24" s="5">
        <f t="shared" si="8"/>
        <v>214308.55831695109</v>
      </c>
      <c r="E24" s="5">
        <f t="shared" si="9"/>
        <v>510817.99598658842</v>
      </c>
      <c r="F24" s="5">
        <f t="shared" si="10"/>
        <v>723197.58082679892</v>
      </c>
      <c r="G24" s="5">
        <f t="shared" si="11"/>
        <v>1214339.1761233492</v>
      </c>
    </row>
    <row r="25" spans="1:16" x14ac:dyDescent="0.25">
      <c r="A25" s="10">
        <v>22</v>
      </c>
      <c r="B25" s="5">
        <f t="shared" si="6"/>
        <v>132988.90995793379</v>
      </c>
      <c r="C25" s="5">
        <f t="shared" si="7"/>
        <v>158710.93785147942</v>
      </c>
      <c r="D25" s="5">
        <f t="shared" si="8"/>
        <v>227123.98623279866</v>
      </c>
      <c r="E25" s="5">
        <f t="shared" si="9"/>
        <v>564099.79558524734</v>
      </c>
      <c r="F25" s="5">
        <f t="shared" si="10"/>
        <v>812221.29052601487</v>
      </c>
      <c r="G25" s="5">
        <f t="shared" si="11"/>
        <v>1398790.0525418515</v>
      </c>
      <c r="I25" s="16" t="s">
        <v>19</v>
      </c>
      <c r="J25" s="17"/>
      <c r="K25" s="17"/>
      <c r="L25" s="17"/>
      <c r="M25" s="17"/>
      <c r="N25" s="17"/>
      <c r="O25" s="17"/>
      <c r="P25" s="17"/>
    </row>
    <row r="26" spans="1:16" x14ac:dyDescent="0.25">
      <c r="A26" s="10">
        <v>23</v>
      </c>
      <c r="B26" s="5">
        <f t="shared" si="6"/>
        <v>137688.68815709246</v>
      </c>
      <c r="C26" s="5">
        <f t="shared" si="7"/>
        <v>165532.2659870238</v>
      </c>
      <c r="D26" s="5">
        <f t="shared" si="8"/>
        <v>240580.1855444386</v>
      </c>
      <c r="E26" s="5">
        <f t="shared" si="9"/>
        <v>622709.77514377213</v>
      </c>
      <c r="F26" s="5">
        <f t="shared" si="10"/>
        <v>911927.8453891367</v>
      </c>
      <c r="G26" s="5">
        <f t="shared" si="11"/>
        <v>1610908.5604231292</v>
      </c>
      <c r="I26" s="17" t="s">
        <v>12</v>
      </c>
      <c r="J26" s="17"/>
      <c r="K26" s="18" t="s">
        <v>15</v>
      </c>
      <c r="L26" s="17"/>
      <c r="M26" s="17"/>
      <c r="N26" s="17"/>
      <c r="O26" s="17"/>
      <c r="P26" s="17"/>
    </row>
    <row r="27" spans="1:16" x14ac:dyDescent="0.25">
      <c r="A27" s="10">
        <v>24</v>
      </c>
      <c r="B27" s="5">
        <f t="shared" si="6"/>
        <v>142482.46192023432</v>
      </c>
      <c r="C27" s="5">
        <f t="shared" si="7"/>
        <v>172558.23396663452</v>
      </c>
      <c r="D27" s="5">
        <f t="shared" si="8"/>
        <v>254709.19482166055</v>
      </c>
      <c r="E27" s="5">
        <f t="shared" si="9"/>
        <v>687180.75265814934</v>
      </c>
      <c r="F27" s="5">
        <f t="shared" si="10"/>
        <v>1023599.1868358332</v>
      </c>
      <c r="G27" s="5">
        <f t="shared" si="11"/>
        <v>1854844.8444865984</v>
      </c>
      <c r="I27" s="17" t="s">
        <v>13</v>
      </c>
      <c r="J27" s="17"/>
      <c r="K27" s="18" t="s">
        <v>16</v>
      </c>
      <c r="L27" s="17"/>
      <c r="M27" s="17"/>
      <c r="N27" s="17"/>
      <c r="O27" s="17"/>
      <c r="P27" s="17"/>
    </row>
    <row r="28" spans="1:16" x14ac:dyDescent="0.25">
      <c r="A28" s="6">
        <v>25</v>
      </c>
      <c r="B28" s="7">
        <f t="shared" si="6"/>
        <v>147372.11115863902</v>
      </c>
      <c r="C28" s="7">
        <f t="shared" si="7"/>
        <v>179794.98098563356</v>
      </c>
      <c r="D28" s="7">
        <f t="shared" si="8"/>
        <v>269544.65456274361</v>
      </c>
      <c r="E28" s="7">
        <f t="shared" si="9"/>
        <v>758098.82792396436</v>
      </c>
      <c r="F28" s="7">
        <f t="shared" si="10"/>
        <v>1148671.0892561334</v>
      </c>
      <c r="G28" s="7">
        <f t="shared" si="11"/>
        <v>2135371.5711595882</v>
      </c>
      <c r="I28" s="17" t="s">
        <v>14</v>
      </c>
      <c r="J28" s="17"/>
      <c r="K28" s="18" t="s">
        <v>17</v>
      </c>
      <c r="L28" s="17"/>
      <c r="M28" s="17"/>
      <c r="N28" s="17"/>
      <c r="O28" s="17"/>
      <c r="P28" s="17"/>
    </row>
    <row r="29" spans="1:16" x14ac:dyDescent="0.25">
      <c r="I29" s="17" t="s">
        <v>20</v>
      </c>
      <c r="J29" s="17"/>
      <c r="K29" s="18" t="s">
        <v>21</v>
      </c>
      <c r="L29" s="17"/>
      <c r="M29" s="17"/>
      <c r="N29" s="17"/>
      <c r="O29" s="17"/>
      <c r="P29" s="17"/>
    </row>
    <row r="30" spans="1:16" ht="40.5" customHeight="1" x14ac:dyDescent="0.25">
      <c r="I30" s="19" t="s">
        <v>18</v>
      </c>
      <c r="J30" s="19"/>
      <c r="K30" s="19"/>
      <c r="L30" s="19"/>
      <c r="M30" s="19"/>
      <c r="N30" s="19"/>
      <c r="O30" s="19"/>
      <c r="P30" s="17"/>
    </row>
    <row r="31" spans="1:16" x14ac:dyDescent="0.25">
      <c r="I31" s="15"/>
    </row>
  </sheetData>
  <mergeCells count="2">
    <mergeCell ref="B1:G1"/>
    <mergeCell ref="I30:O30"/>
  </mergeCells>
  <hyperlinks>
    <hyperlink ref="K27" r:id="rId1" xr:uid="{EF3B9315-CBCB-4E8D-A92B-AD86F59C471E}"/>
    <hyperlink ref="K28" r:id="rId2" xr:uid="{03442171-43F5-49C4-8475-F92F1D010684}"/>
    <hyperlink ref="K26" r:id="rId3" xr:uid="{FBB01318-DA0D-410E-A61A-3935288AD01A}"/>
    <hyperlink ref="K29" r:id="rId4" xr:uid="{80921FE1-4E53-4552-BD95-0C5426A6F8C0}"/>
  </hyperlinks>
  <pageMargins left="0.7" right="0.7" top="0.78740157499999996" bottom="0.78740157499999996" header="0.3" footer="0.3"/>
  <pageSetup paperSize="9" orientation="portrait" horizontalDpi="4294967293"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97EA-2771-413D-A6DE-7EE96641FDC9}">
  <dimension ref="B2:L9"/>
  <sheetViews>
    <sheetView zoomScale="145" zoomScaleNormal="145" workbookViewId="0">
      <selection activeCell="C2" sqref="C2"/>
    </sheetView>
  </sheetViews>
  <sheetFormatPr baseColWidth="10" defaultRowHeight="15" x14ac:dyDescent="0.25"/>
  <cols>
    <col min="1" max="1" width="6.140625" customWidth="1"/>
    <col min="2" max="2" width="42.42578125" bestFit="1" customWidth="1"/>
    <col min="6" max="6" width="20.7109375" customWidth="1"/>
    <col min="7" max="7" width="22.28515625" bestFit="1" customWidth="1"/>
  </cols>
  <sheetData>
    <row r="2" spans="2:12" x14ac:dyDescent="0.25">
      <c r="B2" t="s">
        <v>5</v>
      </c>
      <c r="C2" s="12">
        <v>500000</v>
      </c>
      <c r="D2" t="s">
        <v>3</v>
      </c>
      <c r="E2" s="16" t="s">
        <v>19</v>
      </c>
      <c r="F2" s="17"/>
      <c r="G2" s="17"/>
      <c r="H2" s="17"/>
      <c r="I2" s="17"/>
      <c r="J2" s="17"/>
      <c r="K2" s="17"/>
      <c r="L2" s="17"/>
    </row>
    <row r="3" spans="2:12" x14ac:dyDescent="0.25">
      <c r="B3" t="s">
        <v>6</v>
      </c>
      <c r="C3" s="9">
        <v>5.5</v>
      </c>
      <c r="D3" t="s">
        <v>7</v>
      </c>
      <c r="E3" s="17" t="s">
        <v>12</v>
      </c>
      <c r="F3" s="17"/>
      <c r="G3" s="18" t="s">
        <v>15</v>
      </c>
      <c r="H3" s="17"/>
      <c r="I3" s="17"/>
      <c r="J3" s="17"/>
      <c r="K3" s="17"/>
      <c r="L3" s="17"/>
    </row>
    <row r="4" spans="2:12" x14ac:dyDescent="0.25">
      <c r="E4" s="17" t="s">
        <v>13</v>
      </c>
      <c r="F4" s="17"/>
      <c r="G4" s="18" t="s">
        <v>16</v>
      </c>
      <c r="H4" s="17"/>
      <c r="I4" s="17"/>
      <c r="J4" s="17"/>
      <c r="K4" s="17"/>
      <c r="L4" s="17"/>
    </row>
    <row r="5" spans="2:12" x14ac:dyDescent="0.25">
      <c r="B5" t="s">
        <v>8</v>
      </c>
      <c r="C5" s="1">
        <f>C2*C3/100</f>
        <v>27500</v>
      </c>
      <c r="D5" t="s">
        <v>3</v>
      </c>
      <c r="E5" s="17" t="s">
        <v>14</v>
      </c>
      <c r="F5" s="17"/>
      <c r="G5" s="18" t="s">
        <v>17</v>
      </c>
      <c r="H5" s="17"/>
      <c r="I5" s="17"/>
      <c r="J5" s="17"/>
      <c r="K5" s="17"/>
      <c r="L5" s="17"/>
    </row>
    <row r="6" spans="2:12" x14ac:dyDescent="0.25">
      <c r="B6" t="s">
        <v>9</v>
      </c>
      <c r="C6" s="1">
        <f>C5/12</f>
        <v>2291.6666666666665</v>
      </c>
      <c r="D6" t="s">
        <v>3</v>
      </c>
      <c r="E6" s="17" t="s">
        <v>20</v>
      </c>
      <c r="F6" s="17"/>
      <c r="G6" s="18" t="s">
        <v>21</v>
      </c>
      <c r="H6" s="17"/>
      <c r="I6" s="17"/>
      <c r="J6" s="17"/>
      <c r="K6" s="17"/>
      <c r="L6" s="17"/>
    </row>
    <row r="7" spans="2:12" ht="27.75" customHeight="1" x14ac:dyDescent="0.25">
      <c r="C7" s="1"/>
      <c r="E7" s="19" t="s">
        <v>18</v>
      </c>
      <c r="F7" s="19"/>
      <c r="G7" s="19"/>
      <c r="H7" s="19"/>
      <c r="I7" s="19"/>
      <c r="J7" s="19"/>
      <c r="K7" s="19"/>
      <c r="L7" s="17"/>
    </row>
    <row r="8" spans="2:12" x14ac:dyDescent="0.25">
      <c r="B8" s="2" t="s">
        <v>10</v>
      </c>
      <c r="C8" s="3">
        <f>C6*(1-0.275)</f>
        <v>1661.4583333333333</v>
      </c>
      <c r="D8" t="s">
        <v>3</v>
      </c>
    </row>
    <row r="9" spans="2:12" x14ac:dyDescent="0.25">
      <c r="B9" s="14" t="s">
        <v>11</v>
      </c>
    </row>
  </sheetData>
  <mergeCells count="1">
    <mergeCell ref="E7:K7"/>
  </mergeCells>
  <hyperlinks>
    <hyperlink ref="G4" r:id="rId1" xr:uid="{E415C152-E482-4795-B541-1844FDEC9EC9}"/>
    <hyperlink ref="G5" r:id="rId2" xr:uid="{A6F50104-AE3C-4AB6-9D8C-70F505E0F6CC}"/>
    <hyperlink ref="G3" r:id="rId3" xr:uid="{56985D3E-3CC2-42BD-AACD-81592E9CA5C0}"/>
    <hyperlink ref="G6" r:id="rId4" xr:uid="{D401FE30-B8AD-4FBB-BF73-9CAC57868A0E}"/>
  </hyperlinks>
  <pageMargins left="0.7" right="0.7" top="0.78740157499999996" bottom="0.78740157499999996" header="0.3" footer="0.3"/>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Zinsenzinseffekt</vt:lpstr>
      <vt:lpstr>Passives Einkommen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Haberkorn</dc:creator>
  <cp:lastModifiedBy>Christoph Haberkorn</cp:lastModifiedBy>
  <dcterms:created xsi:type="dcterms:W3CDTF">2019-04-11T18:10:49Z</dcterms:created>
  <dcterms:modified xsi:type="dcterms:W3CDTF">2019-04-13T18:47:17Z</dcterms:modified>
</cp:coreProperties>
</file>