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22116" windowHeight="9552"/>
  </bookViews>
  <sheets>
    <sheet name="Ertrag" sheetId="1" r:id="rId1"/>
    <sheet name="Bilanz" sheetId="2" r:id="rId2"/>
    <sheet name="Cash flow" sheetId="3" r:id="rId3"/>
  </sheets>
  <calcPr calcId="125725"/>
</workbook>
</file>

<file path=xl/calcChain.xml><?xml version="1.0" encoding="utf-8"?>
<calcChain xmlns="http://schemas.openxmlformats.org/spreadsheetml/2006/main">
  <c r="L22" i="1"/>
  <c r="L21"/>
  <c r="L5"/>
  <c r="L17"/>
  <c r="L6"/>
  <c r="L18"/>
  <c r="L14"/>
  <c r="L13"/>
  <c r="L10"/>
  <c r="L9"/>
</calcChain>
</file>

<file path=xl/sharedStrings.xml><?xml version="1.0" encoding="utf-8"?>
<sst xmlns="http://schemas.openxmlformats.org/spreadsheetml/2006/main" count="47" uniqueCount="28">
  <si>
    <t>Bruttomarge</t>
  </si>
  <si>
    <t>Operative Marge</t>
  </si>
  <si>
    <t>PepsiCo Inc</t>
  </si>
  <si>
    <t>Coco-Cola Co</t>
  </si>
  <si>
    <t>Durchschnitt</t>
  </si>
  <si>
    <t>Wachstum p.a.</t>
  </si>
  <si>
    <t>EBIT</t>
  </si>
  <si>
    <t>Umsatz</t>
  </si>
  <si>
    <t>Gewinn je Aktie</t>
  </si>
  <si>
    <t>Eigenkapitalquote</t>
  </si>
  <si>
    <t>Verschuldungsgrad</t>
  </si>
  <si>
    <t>Stichtag 
31.12.2015</t>
  </si>
  <si>
    <t>Stichtag 
31.12.2007</t>
  </si>
  <si>
    <t>Stichtag 
31.12.2008</t>
  </si>
  <si>
    <t>Stichtag 
31.12.2009</t>
  </si>
  <si>
    <t>Stichtag 
31.12.2010</t>
  </si>
  <si>
    <t>Stichtag 
31.12.2011</t>
  </si>
  <si>
    <t>Stichtag 
31.12.2012</t>
  </si>
  <si>
    <t>Stichtag 
31.12.2013</t>
  </si>
  <si>
    <t>Stichtag 
31.12.2014</t>
  </si>
  <si>
    <t>Free Cash flow / Umsatz</t>
  </si>
  <si>
    <t>Free Cash flow Wachstum (im Vgl. zum Vorjahr)</t>
  </si>
  <si>
    <t>COLA vs. PEPSI - Welche Aktie ist besser?</t>
  </si>
  <si>
    <t>►►► 75 € Gutschrift bei Depoteröffnung (ING DiBa)*</t>
  </si>
  <si>
    <t>►►► Handeln ab 4,95 Euro für sechs Monate (Comdirect)*</t>
  </si>
  <si>
    <t>►►► Bedingungslos kostenloses Girokonto bei der Comdirect inkl. 100 € Prämie*</t>
  </si>
  <si>
    <t>*) Wenn ihr das Depot bzw. das Girokonto über einen der obigen Links eröffent, erhalte ich eine kleine Provision dafür.</t>
  </si>
  <si>
    <t>Dabei entstehen euch keinerlei Mehrkosten. Ihr unterstützt damit meine Arbeit und stellt sicher, dass ich Euch auch in Zukunft hilfreiche Tools wie dieses kostenlos zur Verfügung stellen kann.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</si>
</sst>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.65"/>
      <color theme="10"/>
      <name val="Calibri"/>
      <family val="2"/>
    </font>
    <font>
      <u/>
      <sz val="12.65"/>
      <color rgb="FF00B050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/>
    <xf numFmtId="9" fontId="0" fillId="0" borderId="0" xfId="1" applyFont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0" fillId="0" borderId="4" xfId="0" applyFont="1" applyBorder="1"/>
    <xf numFmtId="3" fontId="0" fillId="0" borderId="0" xfId="0" applyNumberFormat="1" applyBorder="1"/>
    <xf numFmtId="0" fontId="0" fillId="0" borderId="0" xfId="0" applyBorder="1"/>
    <xf numFmtId="10" fontId="0" fillId="2" borderId="5" xfId="1" applyNumberFormat="1" applyFont="1" applyFill="1" applyBorder="1"/>
    <xf numFmtId="0" fontId="0" fillId="0" borderId="6" xfId="0" applyFont="1" applyBorder="1"/>
    <xf numFmtId="3" fontId="0" fillId="0" borderId="7" xfId="0" applyNumberFormat="1" applyBorder="1"/>
    <xf numFmtId="0" fontId="0" fillId="0" borderId="7" xfId="0" applyBorder="1"/>
    <xf numFmtId="10" fontId="0" fillId="2" borderId="8" xfId="1" applyNumberFormat="1" applyFont="1" applyFill="1" applyBorder="1"/>
    <xf numFmtId="0" fontId="2" fillId="0" borderId="2" xfId="0" applyFont="1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3" xfId="0" applyBorder="1"/>
    <xf numFmtId="164" fontId="0" fillId="0" borderId="5" xfId="1" applyNumberFormat="1" applyFont="1" applyBorder="1"/>
    <xf numFmtId="164" fontId="0" fillId="0" borderId="8" xfId="1" applyNumberFormat="1" applyFont="1" applyBorder="1"/>
    <xf numFmtId="9" fontId="0" fillId="0" borderId="3" xfId="1" applyFont="1" applyBorder="1"/>
    <xf numFmtId="2" fontId="0" fillId="0" borderId="5" xfId="1" applyNumberFormat="1" applyFont="1" applyBorder="1"/>
    <xf numFmtId="2" fontId="0" fillId="0" borderId="7" xfId="0" applyNumberFormat="1" applyBorder="1"/>
    <xf numFmtId="2" fontId="0" fillId="0" borderId="8" xfId="1" applyNumberFormat="1" applyFont="1" applyBorder="1"/>
    <xf numFmtId="0" fontId="2" fillId="0" borderId="0" xfId="0" applyFont="1" applyAlignment="1">
      <alignment wrapText="1"/>
    </xf>
    <xf numFmtId="2" fontId="0" fillId="0" borderId="0" xfId="0" applyNumberFormat="1" applyBorder="1"/>
    <xf numFmtId="0" fontId="3" fillId="0" borderId="0" xfId="0" applyFont="1"/>
    <xf numFmtId="0" fontId="5" fillId="0" borderId="0" xfId="2" applyFont="1" applyAlignment="1" applyProtection="1">
      <alignment horizontal="left"/>
    </xf>
    <xf numFmtId="0" fontId="6" fillId="0" borderId="0" xfId="0" applyFont="1"/>
  </cellXfs>
  <cellStyles count="3">
    <cellStyle name="Hyperlink" xfId="2" builtinId="8"/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502920</xdr:colOff>
      <xdr:row>0</xdr:row>
      <xdr:rowOff>22860</xdr:rowOff>
    </xdr:from>
    <xdr:to>
      <xdr:col>11</xdr:col>
      <xdr:colOff>1019697</xdr:colOff>
      <xdr:row>1</xdr:row>
      <xdr:rowOff>170898</xdr:rowOff>
    </xdr:to>
    <xdr:pic>
      <xdr:nvPicPr>
        <xdr:cNvPr id="2" name="Grafik 1" descr="LOGO WORDPRESS mit slogan neu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09460" y="22860"/>
          <a:ext cx="2337957" cy="513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716280</xdr:colOff>
      <xdr:row>0</xdr:row>
      <xdr:rowOff>30480</xdr:rowOff>
    </xdr:from>
    <xdr:to>
      <xdr:col>9</xdr:col>
      <xdr:colOff>676797</xdr:colOff>
      <xdr:row>0</xdr:row>
      <xdr:rowOff>544278</xdr:rowOff>
    </xdr:to>
    <xdr:pic>
      <xdr:nvPicPr>
        <xdr:cNvPr id="2" name="Grafik 1" descr="LOGO WORDPRESS mit slogan neu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5060" y="30480"/>
          <a:ext cx="2337957" cy="513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26504</xdr:colOff>
      <xdr:row>0</xdr:row>
      <xdr:rowOff>0</xdr:rowOff>
    </xdr:from>
    <xdr:to>
      <xdr:col>9</xdr:col>
      <xdr:colOff>774200</xdr:colOff>
      <xdr:row>1</xdr:row>
      <xdr:rowOff>328268</xdr:rowOff>
    </xdr:to>
    <xdr:pic>
      <xdr:nvPicPr>
        <xdr:cNvPr id="2" name="Grafik 1" descr="LOGO WORDPRESS mit slogan neu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2417" y="0"/>
          <a:ext cx="2337957" cy="513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dvePKZ" TargetMode="External"/><Relationship Id="rId2" Type="http://schemas.openxmlformats.org/officeDocument/2006/relationships/hyperlink" Target="http://www.financeads.net/tc.php?t=20379C87024069T" TargetMode="External"/><Relationship Id="rId1" Type="http://schemas.openxmlformats.org/officeDocument/2006/relationships/hyperlink" Target="http://bit.ly/1VkKyf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N9" sqref="N9"/>
    </sheetView>
  </sheetViews>
  <sheetFormatPr baseColWidth="10" defaultRowHeight="14.4" outlineLevelRow="1"/>
  <cols>
    <col min="1" max="1" width="15.44140625" customWidth="1"/>
    <col min="11" max="11" width="3.44140625" customWidth="1"/>
    <col min="12" max="12" width="15.21875" style="17" customWidth="1"/>
  </cols>
  <sheetData>
    <row r="1" spans="1:12" ht="28.8">
      <c r="A1" s="28" t="s">
        <v>22</v>
      </c>
    </row>
    <row r="3" spans="1:12" ht="23.4" customHeight="1" thickBot="1">
      <c r="B3" s="1">
        <v>2007</v>
      </c>
      <c r="C3" s="1">
        <v>2008</v>
      </c>
      <c r="D3" s="1">
        <v>2009</v>
      </c>
      <c r="E3" s="1">
        <v>2010</v>
      </c>
      <c r="F3" s="1">
        <v>2011</v>
      </c>
      <c r="G3" s="1">
        <v>2012</v>
      </c>
      <c r="H3" s="1">
        <v>2013</v>
      </c>
      <c r="I3" s="1">
        <v>2014</v>
      </c>
      <c r="J3" s="1">
        <v>2015</v>
      </c>
    </row>
    <row r="4" spans="1:12" outlineLevel="1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5" t="s">
        <v>5</v>
      </c>
    </row>
    <row r="5" spans="1:12" outlineLevel="1">
      <c r="A5" s="6" t="s">
        <v>3</v>
      </c>
      <c r="B5" s="7">
        <v>28857</v>
      </c>
      <c r="C5" s="7">
        <v>31944</v>
      </c>
      <c r="D5" s="7">
        <v>30990</v>
      </c>
      <c r="E5" s="7">
        <v>35119</v>
      </c>
      <c r="F5" s="7">
        <v>46542</v>
      </c>
      <c r="G5" s="7">
        <v>48017</v>
      </c>
      <c r="H5" s="7">
        <v>46854</v>
      </c>
      <c r="I5" s="7">
        <v>45998</v>
      </c>
      <c r="J5" s="7">
        <v>44294</v>
      </c>
      <c r="K5" s="8"/>
      <c r="L5" s="9">
        <f>(J5/B5)^(1/($J$3-$B$3))-1</f>
        <v>5.5022484193181231E-2</v>
      </c>
    </row>
    <row r="6" spans="1:12" ht="15" outlineLevel="1" thickBot="1">
      <c r="A6" s="10" t="s">
        <v>2</v>
      </c>
      <c r="B6" s="11">
        <v>39474</v>
      </c>
      <c r="C6" s="11">
        <v>43251</v>
      </c>
      <c r="D6" s="11">
        <v>43232</v>
      </c>
      <c r="E6" s="11">
        <v>57838</v>
      </c>
      <c r="F6" s="11">
        <v>66504</v>
      </c>
      <c r="G6" s="11">
        <v>65492</v>
      </c>
      <c r="H6" s="11">
        <v>66415</v>
      </c>
      <c r="I6" s="11">
        <v>66683</v>
      </c>
      <c r="J6" s="11">
        <v>63056</v>
      </c>
      <c r="K6" s="12"/>
      <c r="L6" s="13">
        <f>(J6/B6)^(1/($J$3-$B$3))-1</f>
        <v>6.0295480152695369E-2</v>
      </c>
    </row>
    <row r="7" spans="1:12" ht="15" thickBot="1"/>
    <row r="8" spans="1:12" outlineLevel="1">
      <c r="A8" s="3" t="s">
        <v>0</v>
      </c>
      <c r="B8" s="4"/>
      <c r="C8" s="4"/>
      <c r="D8" s="4"/>
      <c r="E8" s="4"/>
      <c r="F8" s="4"/>
      <c r="G8" s="4"/>
      <c r="H8" s="4"/>
      <c r="I8" s="4"/>
      <c r="J8" s="4"/>
      <c r="K8" s="14"/>
      <c r="L8" s="5" t="s">
        <v>4</v>
      </c>
    </row>
    <row r="9" spans="1:12" outlineLevel="1">
      <c r="A9" s="6" t="s">
        <v>3</v>
      </c>
      <c r="B9" s="15">
        <v>0.63900000000000001</v>
      </c>
      <c r="C9" s="15">
        <v>0.64400000000000002</v>
      </c>
      <c r="D9" s="15">
        <v>0.64200000000000002</v>
      </c>
      <c r="E9" s="15">
        <v>0.63900000000000001</v>
      </c>
      <c r="F9" s="15">
        <v>0.60899999999999999</v>
      </c>
      <c r="G9" s="15">
        <v>0.60299999999999998</v>
      </c>
      <c r="H9" s="15">
        <v>0.60699999999999998</v>
      </c>
      <c r="I9" s="15">
        <v>0.61099999999999999</v>
      </c>
      <c r="J9" s="15">
        <v>0.60499999999999998</v>
      </c>
      <c r="K9" s="15"/>
      <c r="L9" s="9">
        <f>AVERAGE(B9:J9)</f>
        <v>0.62211111111111117</v>
      </c>
    </row>
    <row r="10" spans="1:12" ht="15" outlineLevel="1" thickBot="1">
      <c r="A10" s="10" t="s">
        <v>2</v>
      </c>
      <c r="B10" s="16">
        <v>0.54300000000000004</v>
      </c>
      <c r="C10" s="16">
        <v>0.52900000000000003</v>
      </c>
      <c r="D10" s="16">
        <v>0.53500000000000003</v>
      </c>
      <c r="E10" s="16">
        <v>0.54100000000000004</v>
      </c>
      <c r="F10" s="16">
        <v>0.52500000000000002</v>
      </c>
      <c r="G10" s="16">
        <v>0.52200000000000002</v>
      </c>
      <c r="H10" s="16">
        <v>0.53</v>
      </c>
      <c r="I10" s="16">
        <v>0.53700000000000003</v>
      </c>
      <c r="J10" s="16">
        <v>0.55000000000000004</v>
      </c>
      <c r="K10" s="16"/>
      <c r="L10" s="13">
        <f>AVERAGE(B10:J10)</f>
        <v>0.53466666666666673</v>
      </c>
    </row>
    <row r="11" spans="1:12" ht="15" thickBot="1">
      <c r="A11" s="1"/>
    </row>
    <row r="12" spans="1:12" outlineLevel="1">
      <c r="A12" s="3" t="s">
        <v>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5" t="s">
        <v>4</v>
      </c>
    </row>
    <row r="13" spans="1:12" outlineLevel="1">
      <c r="A13" s="6" t="s">
        <v>3</v>
      </c>
      <c r="B13" s="15">
        <v>0.251</v>
      </c>
      <c r="C13" s="15">
        <v>0.26400000000000001</v>
      </c>
      <c r="D13" s="15">
        <v>0.26600000000000001</v>
      </c>
      <c r="E13" s="15">
        <v>0.24</v>
      </c>
      <c r="F13" s="15">
        <v>0.219</v>
      </c>
      <c r="G13" s="15">
        <v>0.224</v>
      </c>
      <c r="H13" s="15">
        <v>0.218</v>
      </c>
      <c r="I13" s="15">
        <v>0.21099999999999999</v>
      </c>
      <c r="J13" s="15">
        <v>0.19700000000000001</v>
      </c>
      <c r="K13" s="15"/>
      <c r="L13" s="9">
        <f>AVERAGE(B13:J13)</f>
        <v>0.23222222222222222</v>
      </c>
    </row>
    <row r="14" spans="1:12" ht="15" outlineLevel="1" thickBot="1">
      <c r="A14" s="10" t="s">
        <v>2</v>
      </c>
      <c r="B14" s="16">
        <v>0.182</v>
      </c>
      <c r="C14" s="16">
        <v>0.161</v>
      </c>
      <c r="D14" s="16">
        <v>0.186</v>
      </c>
      <c r="E14" s="16">
        <v>0.14399999999999999</v>
      </c>
      <c r="F14" s="16">
        <v>0.14499999999999999</v>
      </c>
      <c r="G14" s="16">
        <v>0.13900000000000001</v>
      </c>
      <c r="H14" s="16">
        <v>0.14599999999999999</v>
      </c>
      <c r="I14" s="16">
        <v>0.14399999999999999</v>
      </c>
      <c r="J14" s="16">
        <v>0.13200000000000001</v>
      </c>
      <c r="K14" s="16"/>
      <c r="L14" s="13">
        <f>AVERAGE(B14:J14)</f>
        <v>0.15322222222222223</v>
      </c>
    </row>
    <row r="15" spans="1:12" ht="15" thickBot="1"/>
    <row r="16" spans="1:12" outlineLevel="1">
      <c r="A16" s="3" t="s"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5" t="s">
        <v>5</v>
      </c>
    </row>
    <row r="17" spans="1:12" outlineLevel="1">
      <c r="A17" s="6" t="s">
        <v>3</v>
      </c>
      <c r="B17" s="7">
        <v>7252</v>
      </c>
      <c r="C17" s="7">
        <v>8446</v>
      </c>
      <c r="D17" s="7">
        <v>8231</v>
      </c>
      <c r="E17" s="7">
        <v>8413</v>
      </c>
      <c r="F17" s="7">
        <v>10173</v>
      </c>
      <c r="G17" s="7">
        <v>10779</v>
      </c>
      <c r="H17" s="7">
        <v>10228</v>
      </c>
      <c r="I17" s="7">
        <v>9708</v>
      </c>
      <c r="J17" s="7">
        <v>8728</v>
      </c>
      <c r="K17" s="8"/>
      <c r="L17" s="9">
        <f>(J17/B17)^(1/($J$3-$B$3))-1</f>
        <v>2.3427583115968043E-2</v>
      </c>
    </row>
    <row r="18" spans="1:12" ht="15" outlineLevel="1" thickBot="1">
      <c r="A18" s="10" t="s">
        <v>2</v>
      </c>
      <c r="B18" s="11">
        <v>7170</v>
      </c>
      <c r="C18" s="11">
        <v>6959</v>
      </c>
      <c r="D18" s="11">
        <v>8044</v>
      </c>
      <c r="E18" s="11">
        <v>8332</v>
      </c>
      <c r="F18" s="11">
        <v>9633</v>
      </c>
      <c r="G18" s="11">
        <v>9112</v>
      </c>
      <c r="H18" s="11">
        <v>9705</v>
      </c>
      <c r="I18" s="11">
        <v>9581</v>
      </c>
      <c r="J18" s="11">
        <v>8353</v>
      </c>
      <c r="K18" s="12"/>
      <c r="L18" s="13">
        <f>(J18/B18)^(1/($J$3-$B$3))-1</f>
        <v>1.9272754936919601E-2</v>
      </c>
    </row>
    <row r="19" spans="1:12" ht="13.8" customHeight="1" thickBot="1"/>
    <row r="20" spans="1:12" outlineLevel="1">
      <c r="A20" s="3" t="s">
        <v>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5" t="s">
        <v>5</v>
      </c>
    </row>
    <row r="21" spans="1:12" outlineLevel="1">
      <c r="A21" s="6" t="s">
        <v>3</v>
      </c>
      <c r="B21" s="8">
        <v>1.28</v>
      </c>
      <c r="C21" s="8">
        <v>1.25</v>
      </c>
      <c r="D21" s="8">
        <v>1.47</v>
      </c>
      <c r="E21" s="8">
        <v>2.5299999999999998</v>
      </c>
      <c r="F21" s="8">
        <v>1.85</v>
      </c>
      <c r="G21" s="8">
        <v>1.97</v>
      </c>
      <c r="H21" s="8">
        <v>1.9</v>
      </c>
      <c r="I21" s="8">
        <v>1.6</v>
      </c>
      <c r="J21" s="8">
        <v>1.67</v>
      </c>
      <c r="K21" s="8"/>
      <c r="L21" s="9">
        <f>(J21/B21)^(1/($J$3-$B$3))-1</f>
        <v>3.3804248701714057E-2</v>
      </c>
    </row>
    <row r="22" spans="1:12" ht="15" outlineLevel="1" thickBot="1">
      <c r="A22" s="10" t="s">
        <v>2</v>
      </c>
      <c r="B22" s="12">
        <v>3.41</v>
      </c>
      <c r="C22" s="12">
        <v>3.21</v>
      </c>
      <c r="D22" s="12">
        <v>3.77</v>
      </c>
      <c r="E22" s="12">
        <v>3.91</v>
      </c>
      <c r="F22" s="12">
        <v>4.03</v>
      </c>
      <c r="G22" s="12">
        <v>3.92</v>
      </c>
      <c r="H22" s="12">
        <v>4.32</v>
      </c>
      <c r="I22" s="12">
        <v>4.2699999999999996</v>
      </c>
      <c r="J22" s="12">
        <v>3.67</v>
      </c>
      <c r="K22" s="12"/>
      <c r="L22" s="13">
        <f>(J22/B22)^(1/($J$3-$B$3))-1</f>
        <v>9.2272321777917554E-3</v>
      </c>
    </row>
    <row r="24" spans="1:12" ht="16.8">
      <c r="B24" s="29" t="s">
        <v>23</v>
      </c>
      <c r="C24" s="29"/>
      <c r="D24" s="29"/>
      <c r="E24" s="29"/>
      <c r="F24" s="29"/>
      <c r="G24" s="29"/>
      <c r="H24" s="29"/>
      <c r="I24" s="29"/>
    </row>
    <row r="25" spans="1:12" ht="16.8">
      <c r="B25" s="29" t="s">
        <v>24</v>
      </c>
      <c r="C25" s="29"/>
      <c r="D25" s="29"/>
      <c r="E25" s="29"/>
      <c r="F25" s="29"/>
      <c r="G25" s="29"/>
      <c r="H25" s="29"/>
      <c r="I25" s="29"/>
    </row>
    <row r="26" spans="1:12" ht="16.8">
      <c r="B26" s="29" t="s">
        <v>25</v>
      </c>
      <c r="C26" s="29"/>
      <c r="D26" s="29"/>
      <c r="E26" s="29"/>
      <c r="F26" s="29"/>
      <c r="G26" s="29"/>
      <c r="H26" s="29"/>
      <c r="I26" s="29"/>
    </row>
    <row r="28" spans="1:12">
      <c r="B28" s="30" t="s">
        <v>26</v>
      </c>
    </row>
    <row r="29" spans="1:12">
      <c r="B29" s="30" t="s">
        <v>27</v>
      </c>
    </row>
  </sheetData>
  <mergeCells count="3">
    <mergeCell ref="B24:I24"/>
    <mergeCell ref="B25:I25"/>
    <mergeCell ref="B26:I26"/>
  </mergeCells>
  <hyperlinks>
    <hyperlink ref="B24" r:id="rId1" display="►►► 75 € Gutschrift bei Depoteröffnung (ING DiBa): http://bit.ly/1VkKyfe  "/>
    <hyperlink ref="B26" r:id="rId2" display="Bedingungslos kostenloses Girokonto bei der Comdirect inkl. 100 € Prämie"/>
    <hyperlink ref="B25:C25" r:id="rId3" display="►►► Handeln ab 4,95 Euro für sechs Monate*"/>
  </hyperlinks>
  <pageMargins left="0.7" right="0.7" top="0.78740157499999996" bottom="0.78740157499999996" header="0.3" footer="0.3"/>
  <pageSetup paperSize="9" orientation="portrait" horizontalDpi="4294967293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10" sqref="J10"/>
    </sheetView>
  </sheetViews>
  <sheetFormatPr baseColWidth="10" defaultRowHeight="14.4"/>
  <cols>
    <col min="1" max="1" width="22.109375" customWidth="1"/>
  </cols>
  <sheetData>
    <row r="1" spans="1:10" ht="45" customHeight="1"/>
    <row r="2" spans="1:10" ht="28.8">
      <c r="B2" s="26" t="s">
        <v>12</v>
      </c>
      <c r="C2" s="26" t="s">
        <v>13</v>
      </c>
      <c r="D2" s="26" t="s">
        <v>14</v>
      </c>
      <c r="E2" s="26" t="s">
        <v>15</v>
      </c>
      <c r="F2" s="26" t="s">
        <v>16</v>
      </c>
      <c r="G2" s="26" t="s">
        <v>17</v>
      </c>
      <c r="H2" s="26" t="s">
        <v>18</v>
      </c>
      <c r="I2" s="26" t="s">
        <v>19</v>
      </c>
      <c r="J2" s="26" t="s">
        <v>11</v>
      </c>
    </row>
    <row r="3" spans="1:10" ht="15" thickBot="1"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3" t="s">
        <v>9</v>
      </c>
      <c r="B4" s="4"/>
      <c r="C4" s="4"/>
      <c r="D4" s="4"/>
      <c r="E4" s="4"/>
      <c r="F4" s="4"/>
      <c r="G4" s="4"/>
      <c r="H4" s="4"/>
      <c r="I4" s="4"/>
      <c r="J4" s="19"/>
    </row>
    <row r="5" spans="1:10">
      <c r="A5" s="6" t="s">
        <v>3</v>
      </c>
      <c r="B5" s="15">
        <v>0.50249999999999995</v>
      </c>
      <c r="C5" s="15">
        <v>0.50519999999999998</v>
      </c>
      <c r="D5" s="15">
        <v>0.50949999999999995</v>
      </c>
      <c r="E5" s="15">
        <v>0.42520000000000002</v>
      </c>
      <c r="F5" s="15">
        <v>0.39560000000000001</v>
      </c>
      <c r="G5" s="15">
        <v>0.3805</v>
      </c>
      <c r="H5" s="15">
        <v>0.36840000000000001</v>
      </c>
      <c r="I5" s="15">
        <v>0.32950000000000002</v>
      </c>
      <c r="J5" s="20">
        <v>0.28360000000000002</v>
      </c>
    </row>
    <row r="6" spans="1:10" ht="15" thickBot="1">
      <c r="A6" s="10" t="s">
        <v>2</v>
      </c>
      <c r="B6" s="16">
        <v>0.50029999999999997</v>
      </c>
      <c r="C6" s="16">
        <v>0.33629999999999999</v>
      </c>
      <c r="D6" s="16">
        <v>0.42170000000000002</v>
      </c>
      <c r="E6" s="16">
        <v>0.3105</v>
      </c>
      <c r="F6" s="16">
        <v>0.28249999999999997</v>
      </c>
      <c r="G6" s="16">
        <v>0.29870000000000002</v>
      </c>
      <c r="H6" s="16">
        <v>0.31340000000000001</v>
      </c>
      <c r="I6" s="16">
        <v>0.24729999999999999</v>
      </c>
      <c r="J6" s="21">
        <v>0.1711</v>
      </c>
    </row>
    <row r="7" spans="1:10" ht="15" thickBot="1">
      <c r="J7" s="2"/>
    </row>
    <row r="8" spans="1:10">
      <c r="A8" s="3" t="s">
        <v>10</v>
      </c>
      <c r="B8" s="4"/>
      <c r="C8" s="4"/>
      <c r="D8" s="4"/>
      <c r="E8" s="4"/>
      <c r="F8" s="4"/>
      <c r="G8" s="4"/>
      <c r="H8" s="4"/>
      <c r="I8" s="4"/>
      <c r="J8" s="22"/>
    </row>
    <row r="9" spans="1:10">
      <c r="A9" s="6" t="s">
        <v>3</v>
      </c>
      <c r="B9" s="8">
        <v>0.15</v>
      </c>
      <c r="C9" s="8">
        <v>0.14000000000000001</v>
      </c>
      <c r="D9" s="27">
        <v>0.2</v>
      </c>
      <c r="E9" s="8">
        <v>0.45</v>
      </c>
      <c r="F9" s="8">
        <v>0.43</v>
      </c>
      <c r="G9" s="8">
        <v>0.45</v>
      </c>
      <c r="H9" s="8">
        <v>0.57999999999999996</v>
      </c>
      <c r="I9" s="8">
        <v>0.63</v>
      </c>
      <c r="J9" s="23">
        <v>1.1100000000000001</v>
      </c>
    </row>
    <row r="10" spans="1:10" ht="15" thickBot="1">
      <c r="A10" s="10" t="s">
        <v>2</v>
      </c>
      <c r="B10" s="24">
        <v>0.24</v>
      </c>
      <c r="C10" s="24">
        <v>0.65</v>
      </c>
      <c r="D10" s="24">
        <v>0.44</v>
      </c>
      <c r="E10" s="24">
        <v>0.95</v>
      </c>
      <c r="F10" s="24">
        <v>1</v>
      </c>
      <c r="G10" s="24">
        <v>1.06</v>
      </c>
      <c r="H10" s="24">
        <v>1</v>
      </c>
      <c r="I10" s="24">
        <v>1.37</v>
      </c>
      <c r="J10" s="25">
        <v>2.46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1"/>
  <sheetViews>
    <sheetView zoomScale="115" zoomScaleNormal="115" workbookViewId="0">
      <selection activeCell="L4" sqref="L4"/>
    </sheetView>
  </sheetViews>
  <sheetFormatPr baseColWidth="10" defaultRowHeight="14.4"/>
  <sheetData>
    <row r="2" spans="1:12" ht="30.6" customHeight="1"/>
    <row r="3" spans="1:12">
      <c r="B3" s="1">
        <v>2007</v>
      </c>
      <c r="C3" s="1">
        <v>2008</v>
      </c>
      <c r="D3" s="1">
        <v>2009</v>
      </c>
      <c r="E3" s="1">
        <v>2010</v>
      </c>
      <c r="F3" s="1">
        <v>2011</v>
      </c>
      <c r="G3" s="1">
        <v>2012</v>
      </c>
      <c r="H3" s="1">
        <v>2013</v>
      </c>
      <c r="I3" s="1">
        <v>2014</v>
      </c>
      <c r="J3" s="1">
        <v>2015</v>
      </c>
      <c r="L3" s="17"/>
    </row>
    <row r="4" spans="1:12" ht="15" thickBot="1">
      <c r="B4" s="1"/>
      <c r="C4" s="1"/>
      <c r="D4" s="1"/>
      <c r="E4" s="1"/>
      <c r="F4" s="1"/>
      <c r="G4" s="1"/>
      <c r="H4" s="1"/>
      <c r="I4" s="1"/>
      <c r="J4" s="1"/>
      <c r="L4" s="17"/>
    </row>
    <row r="5" spans="1:12">
      <c r="A5" s="3" t="s">
        <v>20</v>
      </c>
      <c r="B5" s="4"/>
      <c r="C5" s="4"/>
      <c r="D5" s="4"/>
      <c r="E5" s="4"/>
      <c r="F5" s="4"/>
      <c r="G5" s="4"/>
      <c r="H5" s="4"/>
      <c r="I5" s="4"/>
      <c r="J5" s="22"/>
    </row>
    <row r="6" spans="1:12">
      <c r="A6" s="6" t="s">
        <v>3</v>
      </c>
      <c r="B6" s="15">
        <v>0.19070000000000001</v>
      </c>
      <c r="C6" s="15">
        <v>0.1754</v>
      </c>
      <c r="D6" s="15">
        <v>0.19980000000000001</v>
      </c>
      <c r="E6" s="15">
        <v>0.20830000000000001</v>
      </c>
      <c r="F6" s="15">
        <v>0.14080000000000001</v>
      </c>
      <c r="G6" s="15">
        <v>0.1638</v>
      </c>
      <c r="H6" s="15">
        <v>0.1706</v>
      </c>
      <c r="I6" s="15">
        <v>0.1782</v>
      </c>
      <c r="J6" s="20">
        <v>0.18</v>
      </c>
    </row>
    <row r="7" spans="1:12" ht="15" thickBot="1">
      <c r="A7" s="10" t="s">
        <v>2</v>
      </c>
      <c r="B7" s="16">
        <v>0.11409999999999999</v>
      </c>
      <c r="C7" s="16">
        <v>0.1053</v>
      </c>
      <c r="D7" s="16">
        <v>0.108</v>
      </c>
      <c r="E7" s="16">
        <v>8.9800000000000005E-2</v>
      </c>
      <c r="F7" s="16">
        <v>8.43E-2</v>
      </c>
      <c r="G7" s="16">
        <v>8.7999999999999995E-2</v>
      </c>
      <c r="H7" s="16">
        <v>0.1038</v>
      </c>
      <c r="I7" s="16">
        <v>0.1147</v>
      </c>
      <c r="J7" s="21">
        <v>0.124</v>
      </c>
    </row>
    <row r="8" spans="1:12" ht="15" thickBot="1"/>
    <row r="9" spans="1:12">
      <c r="A9" s="3" t="s">
        <v>21</v>
      </c>
      <c r="B9" s="4"/>
      <c r="C9" s="4"/>
      <c r="D9" s="4"/>
      <c r="E9" s="4"/>
      <c r="F9" s="4"/>
      <c r="G9" s="4"/>
      <c r="H9" s="4"/>
      <c r="I9" s="4"/>
      <c r="J9" s="22"/>
    </row>
    <row r="10" spans="1:12">
      <c r="A10" s="6" t="s">
        <v>3</v>
      </c>
      <c r="B10" s="15">
        <v>0.2092</v>
      </c>
      <c r="C10" s="15">
        <v>1.84E-2</v>
      </c>
      <c r="D10" s="15">
        <v>0.1053</v>
      </c>
      <c r="E10" s="15">
        <v>0.18149999999999999</v>
      </c>
      <c r="F10" s="15">
        <v>-0.1043</v>
      </c>
      <c r="G10" s="15">
        <v>0.2</v>
      </c>
      <c r="H10" s="15">
        <v>1.61E-2</v>
      </c>
      <c r="I10" s="15">
        <v>2.7199999999999998E-2</v>
      </c>
      <c r="J10" s="20">
        <v>-2.8500000000000001E-2</v>
      </c>
    </row>
    <row r="11" spans="1:12" ht="15" thickBot="1">
      <c r="A11" s="10" t="s">
        <v>2</v>
      </c>
      <c r="B11" s="16">
        <v>0.1215</v>
      </c>
      <c r="C11" s="16">
        <v>1.09E-2</v>
      </c>
      <c r="D11" s="16">
        <v>2.53E-2</v>
      </c>
      <c r="E11" s="16">
        <v>0.1129</v>
      </c>
      <c r="F11" s="16">
        <v>7.8899999999999998E-2</v>
      </c>
      <c r="G11" s="16">
        <v>2.8500000000000001E-2</v>
      </c>
      <c r="H11" s="16">
        <v>0.19570000000000001</v>
      </c>
      <c r="I11" s="16">
        <v>0.1094</v>
      </c>
      <c r="J11" s="21">
        <v>2.29E-2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Ertrag</vt:lpstr>
      <vt:lpstr>Bilanz</vt:lpstr>
      <vt:lpstr>Cash flow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Haberkorn</dc:creator>
  <cp:lastModifiedBy>Christoph Haberkorn</cp:lastModifiedBy>
  <dcterms:created xsi:type="dcterms:W3CDTF">2016-11-07T12:46:54Z</dcterms:created>
  <dcterms:modified xsi:type="dcterms:W3CDTF">2016-11-12T07:08:52Z</dcterms:modified>
</cp:coreProperties>
</file>